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\Admin\Nathan\CDBG-DRGR\"/>
    </mc:Choice>
  </mc:AlternateContent>
  <xr:revisionPtr revIDLastSave="0" documentId="13_ncr:1_{977BDB81-516D-4325-8C00-D372879070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nancial Proj" sheetId="5" r:id="rId1"/>
    <sheet name="Performance Proj" sheetId="6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2" i="5" l="1"/>
  <c r="AE32" i="5"/>
  <c r="AF32" i="5"/>
  <c r="AG32" i="5"/>
  <c r="AH32" i="5"/>
  <c r="AI32" i="5"/>
  <c r="AJ32" i="5"/>
  <c r="AK32" i="5"/>
  <c r="AL32" i="5"/>
  <c r="AM32" i="5"/>
  <c r="AN32" i="5"/>
  <c r="AO32" i="5"/>
  <c r="AP32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B200" i="6" l="1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J122" i="6"/>
  <c r="I122" i="6"/>
  <c r="H122" i="6"/>
  <c r="G122" i="6"/>
  <c r="F122" i="6"/>
  <c r="E122" i="6"/>
  <c r="D122" i="6"/>
  <c r="C122" i="6"/>
  <c r="B122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G91" i="6"/>
  <c r="F91" i="6"/>
  <c r="E91" i="6"/>
  <c r="D91" i="6"/>
  <c r="C91" i="6"/>
  <c r="B91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J94" i="5"/>
  <c r="I94" i="5"/>
  <c r="H94" i="5"/>
  <c r="G94" i="5"/>
  <c r="F94" i="5"/>
  <c r="E94" i="5"/>
  <c r="D94" i="5"/>
  <c r="C94" i="5"/>
  <c r="B93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B91" i="5" s="1"/>
  <c r="AO94" i="5"/>
  <c r="AN94" i="5"/>
  <c r="AM94" i="5"/>
  <c r="AL94" i="5"/>
  <c r="AK94" i="5"/>
  <c r="AJ94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C91" i="5" l="1"/>
  <c r="J91" i="5"/>
  <c r="K91" i="5"/>
  <c r="O91" i="5"/>
  <c r="H91" i="5"/>
  <c r="P91" i="5"/>
  <c r="D91" i="5"/>
  <c r="I91" i="5"/>
  <c r="R91" i="5"/>
  <c r="L91" i="5"/>
  <c r="E91" i="5"/>
  <c r="M91" i="5"/>
  <c r="F91" i="5"/>
  <c r="N91" i="5"/>
  <c r="G91" i="5"/>
  <c r="AI63" i="5"/>
  <c r="AI94" i="5"/>
  <c r="AL93" i="5" s="1"/>
  <c r="F93" i="5"/>
  <c r="N93" i="5"/>
  <c r="K93" i="5"/>
  <c r="U93" i="5"/>
  <c r="S93" i="5"/>
  <c r="P93" i="5"/>
  <c r="D93" i="5"/>
  <c r="X93" i="5"/>
  <c r="O93" i="5"/>
  <c r="AE93" i="5"/>
  <c r="T93" i="5"/>
  <c r="Z93" i="5"/>
  <c r="AC91" i="5"/>
  <c r="AM91" i="5"/>
  <c r="U91" i="5"/>
  <c r="AN91" i="5"/>
  <c r="Z91" i="5"/>
  <c r="S91" i="5"/>
  <c r="AA91" i="5"/>
  <c r="AL91" i="5"/>
  <c r="T91" i="5"/>
  <c r="AB91" i="5"/>
  <c r="AD91" i="5"/>
  <c r="AE91" i="5"/>
  <c r="AG91" i="5"/>
  <c r="AF91" i="5"/>
  <c r="AH91" i="5"/>
  <c r="V91" i="5"/>
  <c r="W91" i="5"/>
  <c r="AJ91" i="5"/>
  <c r="X91" i="5"/>
  <c r="AP91" i="5"/>
  <c r="AI91" i="5"/>
  <c r="Q91" i="5"/>
  <c r="Y91" i="5"/>
  <c r="AK91" i="5"/>
  <c r="AO91" i="5"/>
  <c r="AB93" i="5"/>
  <c r="V93" i="5"/>
  <c r="Q93" i="5"/>
  <c r="AD93" i="5"/>
  <c r="Y93" i="5"/>
  <c r="M93" i="5"/>
  <c r="AG93" i="5"/>
  <c r="AA93" i="5"/>
  <c r="AC93" i="5"/>
  <c r="W93" i="5"/>
  <c r="R93" i="5"/>
  <c r="L93" i="5"/>
  <c r="AF93" i="5"/>
  <c r="AH93" i="5"/>
  <c r="H93" i="5"/>
  <c r="AJ63" i="5"/>
  <c r="G93" i="5"/>
  <c r="AM63" i="5"/>
  <c r="E93" i="5"/>
  <c r="AO63" i="5"/>
  <c r="J93" i="5"/>
  <c r="AN63" i="5"/>
  <c r="I93" i="5"/>
  <c r="C93" i="5"/>
  <c r="AK63" i="5"/>
  <c r="AL63" i="5"/>
  <c r="AK93" i="5" l="1"/>
  <c r="AM93" i="5"/>
  <c r="AO93" i="5"/>
  <c r="AJ93" i="5"/>
  <c r="AI93" i="5"/>
  <c r="AN93" i="5"/>
  <c r="AP94" i="5"/>
  <c r="AP93" i="5" s="1"/>
  <c r="AP63" i="5"/>
</calcChain>
</file>

<file path=xl/sharedStrings.xml><?xml version="1.0" encoding="utf-8"?>
<sst xmlns="http://schemas.openxmlformats.org/spreadsheetml/2006/main" count="435" uniqueCount="83">
  <si>
    <t>Housing</t>
  </si>
  <si>
    <t>Planning &amp; Admin</t>
  </si>
  <si>
    <t>Projected Expenditures</t>
  </si>
  <si>
    <t>Actual Expenditure</t>
  </si>
  <si>
    <t>Total Expenditures</t>
  </si>
  <si>
    <t>Acquisition, construction,reconstruction of public facilities</t>
  </si>
  <si>
    <t>Construction/reconstruction of water lift stations</t>
  </si>
  <si>
    <t>Construction/reconstruction of water/sewer lines or systems</t>
  </si>
  <si>
    <t>Dike/dam/stream-river bank repairs</t>
  </si>
  <si>
    <t>Rehabilitation/reconstruction of a public improvement</t>
  </si>
  <si>
    <t>Rehabilitation/reconstruction of public facilities</t>
  </si>
  <si>
    <t># of Public Facilities</t>
  </si>
  <si>
    <t># of Permanent Jobs Created</t>
  </si>
  <si>
    <t># of Permanent Jobs Retained</t>
  </si>
  <si>
    <t>Projected Units</t>
  </si>
  <si>
    <t>Actual Units</t>
  </si>
  <si>
    <t>Residential Rehab and Reconstruction</t>
  </si>
  <si>
    <t>Public Facilities</t>
  </si>
  <si>
    <t>Projected Facilities</t>
  </si>
  <si>
    <t>Actual Facilities</t>
  </si>
  <si>
    <t>Economic Development</t>
  </si>
  <si>
    <t>Projected Jobs</t>
  </si>
  <si>
    <t>Actual Jobs</t>
  </si>
  <si>
    <t>Public Infrastructure</t>
  </si>
  <si>
    <t>Projected Linear Feet of Public Improvements</t>
  </si>
  <si>
    <t># of Linear Feet of Public Improvements</t>
  </si>
  <si>
    <t>Actual Linear Feet of Public Improvements</t>
  </si>
  <si>
    <t>7/2012</t>
  </si>
  <si>
    <t>10/2012</t>
  </si>
  <si>
    <t>1/2013</t>
  </si>
  <si>
    <t>4/2013</t>
  </si>
  <si>
    <t>7/2013</t>
  </si>
  <si>
    <t>10/2013</t>
  </si>
  <si>
    <t>1/2014</t>
  </si>
  <si>
    <t>4/2014</t>
  </si>
  <si>
    <t>7/2014</t>
  </si>
  <si>
    <t>10/2014</t>
  </si>
  <si>
    <t>1/2015</t>
  </si>
  <si>
    <t>4/2015</t>
  </si>
  <si>
    <t>7/2015</t>
  </si>
  <si>
    <t>10/2015</t>
  </si>
  <si>
    <t>1/2016</t>
  </si>
  <si>
    <t>4/2016</t>
  </si>
  <si>
    <t>7/2016</t>
  </si>
  <si>
    <t>10/2016</t>
  </si>
  <si>
    <t>1/2017</t>
  </si>
  <si>
    <t>4/2017</t>
  </si>
  <si>
    <t>7/2017</t>
  </si>
  <si>
    <t>10/2017</t>
  </si>
  <si>
    <t>1/2018</t>
  </si>
  <si>
    <t>4/2018</t>
  </si>
  <si>
    <t>7/2018</t>
  </si>
  <si>
    <t>10/2018</t>
  </si>
  <si>
    <t>1/2019</t>
  </si>
  <si>
    <t>4/2019</t>
  </si>
  <si>
    <t>Actual Quarterly Expend (from QPRs)</t>
  </si>
  <si>
    <t>Quarterly Projection</t>
  </si>
  <si>
    <t># of Jobs Created/Retained (Quarterly Projection)</t>
  </si>
  <si>
    <t># of Linear Feet of Public Improvements (Quarterly Projection)</t>
  </si>
  <si>
    <t># of Public Facilities (Quarterly Projection)</t>
  </si>
  <si>
    <t># of Housing Units (Quarterly Projection)</t>
  </si>
  <si>
    <t># of Housing Units (Populated from QPR Reporting)</t>
  </si>
  <si>
    <t># of Public Facilities (Populated from QPR Reporting)</t>
  </si>
  <si>
    <t># of Jobs Created/Retained (Populated from QPR Reporting)</t>
  </si>
  <si>
    <t># of Linear Feet of Public Improvements (Populated from QPR Reporting)</t>
  </si>
  <si>
    <t>Quarterly Projections by Activity Type:</t>
  </si>
  <si>
    <t>Home Purchase</t>
  </si>
  <si>
    <t>Safe Rooms</t>
  </si>
  <si>
    <t>Demolition &amp; Debris Removal</t>
  </si>
  <si>
    <t>4/2020</t>
  </si>
  <si>
    <t>7/2019</t>
  </si>
  <si>
    <t>4/2021</t>
  </si>
  <si>
    <t>4/2022</t>
  </si>
  <si>
    <t>10/2019</t>
  </si>
  <si>
    <t>1/2020</t>
  </si>
  <si>
    <t>7/2020</t>
  </si>
  <si>
    <t>10/2020</t>
  </si>
  <si>
    <t>10/2021</t>
  </si>
  <si>
    <t>1/2021</t>
  </si>
  <si>
    <t>7/2021</t>
  </si>
  <si>
    <t>1/2022</t>
  </si>
  <si>
    <t>7/2022</t>
  </si>
  <si>
    <t xml:space="preserve">Projects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</si>
</sst>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0" xfId="0" applyFill="1"/>
    <xf numFmtId="3" fontId="0" fillId="3" borderId="0" xfId="0" applyNumberFormat="1" applyFill="1"/>
    <xf numFmtId="0" fontId="0" fillId="0" borderId="0" xfId="0" applyFill="1"/>
    <xf numFmtId="0" fontId="2" fillId="0" borderId="0" xfId="0" applyFont="1" applyAlignment="1">
      <alignment horizontal="left" indent="1"/>
    </xf>
    <xf numFmtId="3" fontId="0" fillId="0" borderId="1" xfId="0" applyNumberFormat="1" applyFont="1" applyBorder="1"/>
    <xf numFmtId="0" fontId="0" fillId="0" borderId="0" xfId="0" applyFill="1" applyAlignment="1">
      <alignment horizontal="left" indent="1"/>
    </xf>
    <xf numFmtId="0" fontId="3" fillId="0" borderId="0" xfId="0" applyFont="1"/>
    <xf numFmtId="0" fontId="3" fillId="0" borderId="0" xfId="0" applyFont="1" applyFill="1"/>
    <xf numFmtId="164" fontId="0" fillId="3" borderId="0" xfId="0" applyNumberFormat="1" applyFill="1"/>
    <xf numFmtId="165" fontId="1" fillId="0" borderId="0" xfId="1" applyNumberFormat="1" applyFont="1" applyFill="1"/>
    <xf numFmtId="49" fontId="2" fillId="2" borderId="1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0" borderId="0" xfId="0" applyNumberFormat="1" applyFont="1" applyFill="1"/>
    <xf numFmtId="0" fontId="0" fillId="5" borderId="0" xfId="0" applyFill="1"/>
    <xf numFmtId="0" fontId="0" fillId="0" borderId="0" xfId="0" applyAlignment="1">
      <alignment horizontal="left" wrapText="1"/>
    </xf>
    <xf numFmtId="3" fontId="0" fillId="4" borderId="0" xfId="0" applyNumberFormat="1" applyFill="1"/>
    <xf numFmtId="0" fontId="0" fillId="0" borderId="0" xfId="0" applyFill="1" applyBorder="1"/>
    <xf numFmtId="0" fontId="0" fillId="3" borderId="0" xfId="0" applyNumberFormat="1" applyFill="1"/>
    <xf numFmtId="0" fontId="0" fillId="0" borderId="0" xfId="0" applyNumberFormat="1" applyFill="1"/>
    <xf numFmtId="0" fontId="3" fillId="3" borderId="0" xfId="0" applyFont="1" applyFill="1"/>
    <xf numFmtId="0" fontId="0" fillId="0" borderId="0" xfId="0" applyAlignment="1">
      <alignment horizontal="left" wrapText="1" indent="1"/>
    </xf>
    <xf numFmtId="164" fontId="0" fillId="5" borderId="0" xfId="0" applyNumberFormat="1" applyFill="1"/>
    <xf numFmtId="166" fontId="0" fillId="5" borderId="0" xfId="0" applyNumberFormat="1" applyFill="1" applyBorder="1"/>
    <xf numFmtId="164" fontId="3" fillId="5" borderId="0" xfId="0" applyNumberFormat="1" applyFont="1" applyFill="1"/>
    <xf numFmtId="0" fontId="0" fillId="0" borderId="0" xfId="0" applyFont="1" applyFill="1" applyBorder="1"/>
    <xf numFmtId="0" fontId="0" fillId="3" borderId="0" xfId="0" applyNumberFormat="1" applyFont="1" applyFill="1"/>
    <xf numFmtId="1" fontId="0" fillId="3" borderId="0" xfId="0" applyNumberFormat="1" applyFont="1" applyFill="1"/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indent="1"/>
    </xf>
    <xf numFmtId="3" fontId="0" fillId="5" borderId="0" xfId="0" applyNumberFormat="1" applyFill="1"/>
    <xf numFmtId="4" fontId="0" fillId="0" borderId="0" xfId="0" applyNumberFormat="1"/>
    <xf numFmtId="164" fontId="3" fillId="3" borderId="0" xfId="0" applyNumberFormat="1" applyFont="1" applyFill="1"/>
    <xf numFmtId="164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</a:p>
          <a:p>
            <a:pPr>
              <a:defRPr/>
            </a:pPr>
            <a:r>
              <a:rPr lang="en-US" sz="1200" b="0" i="0" baseline="0"/>
              <a:t>Housing Assistance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5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Proj'!$A$4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Proj'!$B$3:$AP$3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Proj'!$B$4:$AP$4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88640</c:v>
                </c:pt>
                <c:pt idx="8">
                  <c:v>88640</c:v>
                </c:pt>
                <c:pt idx="9">
                  <c:v>88640</c:v>
                </c:pt>
                <c:pt idx="10">
                  <c:v>130846</c:v>
                </c:pt>
                <c:pt idx="11">
                  <c:v>182781</c:v>
                </c:pt>
                <c:pt idx="12">
                  <c:v>182781</c:v>
                </c:pt>
                <c:pt idx="13">
                  <c:v>177116</c:v>
                </c:pt>
                <c:pt idx="14">
                  <c:v>177116</c:v>
                </c:pt>
                <c:pt idx="15">
                  <c:v>219906</c:v>
                </c:pt>
                <c:pt idx="16">
                  <c:v>219906</c:v>
                </c:pt>
                <c:pt idx="17">
                  <c:v>219906</c:v>
                </c:pt>
                <c:pt idx="18">
                  <c:v>219906</c:v>
                </c:pt>
                <c:pt idx="19">
                  <c:v>220033</c:v>
                </c:pt>
                <c:pt idx="20">
                  <c:v>220033</c:v>
                </c:pt>
                <c:pt idx="21">
                  <c:v>301933</c:v>
                </c:pt>
                <c:pt idx="22">
                  <c:v>323033</c:v>
                </c:pt>
                <c:pt idx="23">
                  <c:v>323033</c:v>
                </c:pt>
                <c:pt idx="24">
                  <c:v>323033</c:v>
                </c:pt>
                <c:pt idx="25">
                  <c:v>323033</c:v>
                </c:pt>
                <c:pt idx="26">
                  <c:v>345872.5</c:v>
                </c:pt>
                <c:pt idx="27">
                  <c:v>373280.63</c:v>
                </c:pt>
                <c:pt idx="28">
                  <c:v>397302.63</c:v>
                </c:pt>
                <c:pt idx="29">
                  <c:v>397302.63</c:v>
                </c:pt>
                <c:pt idx="30">
                  <c:v>397302.63</c:v>
                </c:pt>
                <c:pt idx="31">
                  <c:v>397302.63</c:v>
                </c:pt>
                <c:pt idx="32">
                  <c:v>397302.63</c:v>
                </c:pt>
                <c:pt idx="33">
                  <c:v>397302.63</c:v>
                </c:pt>
                <c:pt idx="34">
                  <c:v>441562.03</c:v>
                </c:pt>
                <c:pt idx="35">
                  <c:v>485821.43000000005</c:v>
                </c:pt>
                <c:pt idx="36">
                  <c:v>530080.83000000007</c:v>
                </c:pt>
                <c:pt idx="37">
                  <c:v>574340.2300000001</c:v>
                </c:pt>
                <c:pt idx="38">
                  <c:v>618599.63000000012</c:v>
                </c:pt>
                <c:pt idx="39">
                  <c:v>618599.63000000012</c:v>
                </c:pt>
                <c:pt idx="40">
                  <c:v>618599.63000000012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2-409A-AC3F-774B807E1D9C}"/>
            </c:ext>
          </c:extLst>
        </c:ser>
        <c:ser>
          <c:idx val="2"/>
          <c:order val="1"/>
          <c:tx>
            <c:strRef>
              <c:f>'Financial Proj'!$A$6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Proj'!$B$3:$AP$3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Proj'!$B$6:$AP$6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88640.38</c:v>
                </c:pt>
                <c:pt idx="8">
                  <c:v>88640.38</c:v>
                </c:pt>
                <c:pt idx="9">
                  <c:v>88640.38</c:v>
                </c:pt>
                <c:pt idx="10">
                  <c:v>130846.41</c:v>
                </c:pt>
                <c:pt idx="11">
                  <c:v>182781.53</c:v>
                </c:pt>
                <c:pt idx="12">
                  <c:v>182781.53</c:v>
                </c:pt>
                <c:pt idx="13">
                  <c:v>177116.43</c:v>
                </c:pt>
                <c:pt idx="14">
                  <c:v>177116.43</c:v>
                </c:pt>
                <c:pt idx="15">
                  <c:v>219906.33</c:v>
                </c:pt>
                <c:pt idx="16">
                  <c:v>219906.33</c:v>
                </c:pt>
                <c:pt idx="17">
                  <c:v>219906.33</c:v>
                </c:pt>
                <c:pt idx="18">
                  <c:v>219906.33</c:v>
                </c:pt>
                <c:pt idx="19">
                  <c:v>220033.5</c:v>
                </c:pt>
                <c:pt idx="20">
                  <c:v>220033.5</c:v>
                </c:pt>
                <c:pt idx="21">
                  <c:v>301933.5</c:v>
                </c:pt>
                <c:pt idx="22">
                  <c:v>323033.5</c:v>
                </c:pt>
                <c:pt idx="23">
                  <c:v>323033.5</c:v>
                </c:pt>
                <c:pt idx="24">
                  <c:v>323033.5</c:v>
                </c:pt>
                <c:pt idx="25">
                  <c:v>323033.5</c:v>
                </c:pt>
                <c:pt idx="26">
                  <c:v>345873</c:v>
                </c:pt>
                <c:pt idx="27">
                  <c:v>373281.13</c:v>
                </c:pt>
                <c:pt idx="28">
                  <c:v>397303.13</c:v>
                </c:pt>
                <c:pt idx="29">
                  <c:v>397303.13</c:v>
                </c:pt>
                <c:pt idx="30">
                  <c:v>397303.13</c:v>
                </c:pt>
                <c:pt idx="31">
                  <c:v>397303.13</c:v>
                </c:pt>
                <c:pt idx="32">
                  <c:v>397303.13</c:v>
                </c:pt>
                <c:pt idx="33">
                  <c:v>397303.13</c:v>
                </c:pt>
                <c:pt idx="34">
                  <c:v>397303.13</c:v>
                </c:pt>
                <c:pt idx="35">
                  <c:v>397303.13</c:v>
                </c:pt>
                <c:pt idx="36">
                  <c:v>397303.13</c:v>
                </c:pt>
                <c:pt idx="37">
                  <c:v>397303.13</c:v>
                </c:pt>
                <c:pt idx="38">
                  <c:v>397303.13</c:v>
                </c:pt>
                <c:pt idx="39">
                  <c:v>397303.13</c:v>
                </c:pt>
                <c:pt idx="40">
                  <c:v>397303.13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2-409A-AC3F-774B807E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6079"/>
        <c:axId val="1"/>
      </c:lineChart>
      <c:catAx>
        <c:axId val="35566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660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09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811519527900862"/>
          <c:y val="0.36305549317612668"/>
          <c:w val="0.20053061875315972"/>
          <c:h val="0.30218391348192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Projects Assistance Expenditures</a:t>
            </a:r>
            <a:endParaRPr lang="en-US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Proj'!$A$32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Proj'!$B$31:$AP$31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Proj'!$B$32:$AP$32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41318</c:v>
                </c:pt>
                <c:pt idx="8">
                  <c:v>41318</c:v>
                </c:pt>
                <c:pt idx="9">
                  <c:v>41318</c:v>
                </c:pt>
                <c:pt idx="10">
                  <c:v>73002</c:v>
                </c:pt>
                <c:pt idx="11">
                  <c:v>110174</c:v>
                </c:pt>
                <c:pt idx="12">
                  <c:v>110174</c:v>
                </c:pt>
                <c:pt idx="13">
                  <c:v>148084</c:v>
                </c:pt>
                <c:pt idx="14">
                  <c:v>148084</c:v>
                </c:pt>
                <c:pt idx="15">
                  <c:v>284582</c:v>
                </c:pt>
                <c:pt idx="16">
                  <c:v>676889</c:v>
                </c:pt>
                <c:pt idx="17">
                  <c:v>864645</c:v>
                </c:pt>
                <c:pt idx="18">
                  <c:v>1010025</c:v>
                </c:pt>
                <c:pt idx="19">
                  <c:v>1201254</c:v>
                </c:pt>
                <c:pt idx="20">
                  <c:v>1249579</c:v>
                </c:pt>
                <c:pt idx="21">
                  <c:v>1272809</c:v>
                </c:pt>
                <c:pt idx="22">
                  <c:v>1302385</c:v>
                </c:pt>
                <c:pt idx="23">
                  <c:v>1308333</c:v>
                </c:pt>
                <c:pt idx="24">
                  <c:v>1402617</c:v>
                </c:pt>
                <c:pt idx="25">
                  <c:v>1508673</c:v>
                </c:pt>
                <c:pt idx="26">
                  <c:v>1815355</c:v>
                </c:pt>
                <c:pt idx="27">
                  <c:v>1824184</c:v>
                </c:pt>
                <c:pt idx="28">
                  <c:v>2373163</c:v>
                </c:pt>
                <c:pt idx="29">
                  <c:v>2373163</c:v>
                </c:pt>
                <c:pt idx="30">
                  <c:v>2373163</c:v>
                </c:pt>
                <c:pt idx="31">
                  <c:v>2373163</c:v>
                </c:pt>
                <c:pt idx="32">
                  <c:v>2373163</c:v>
                </c:pt>
                <c:pt idx="33">
                  <c:v>3291990</c:v>
                </c:pt>
                <c:pt idx="34">
                  <c:v>4000937.96</c:v>
                </c:pt>
                <c:pt idx="35">
                  <c:v>4709885.92</c:v>
                </c:pt>
                <c:pt idx="36">
                  <c:v>5418833.8799999999</c:v>
                </c:pt>
                <c:pt idx="37">
                  <c:v>6127781.8399999999</c:v>
                </c:pt>
                <c:pt idx="38">
                  <c:v>6836729.7999999998</c:v>
                </c:pt>
                <c:pt idx="39">
                  <c:v>6836729.7999999998</c:v>
                </c:pt>
                <c:pt idx="40">
                  <c:v>6836729.7999999998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3-42A9-8FE0-AF38DEAA301F}"/>
            </c:ext>
          </c:extLst>
        </c:ser>
        <c:ser>
          <c:idx val="2"/>
          <c:order val="1"/>
          <c:tx>
            <c:strRef>
              <c:f>'Financial Proj'!$A$34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Proj'!$B$31:$AP$31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Proj'!$B$34:$AP$34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41317.67</c:v>
                </c:pt>
                <c:pt idx="8">
                  <c:v>41317.67</c:v>
                </c:pt>
                <c:pt idx="9">
                  <c:v>41317.67</c:v>
                </c:pt>
                <c:pt idx="10">
                  <c:v>73002.01999999999</c:v>
                </c:pt>
                <c:pt idx="11">
                  <c:v>110173.93999999999</c:v>
                </c:pt>
                <c:pt idx="12">
                  <c:v>110173.93999999999</c:v>
                </c:pt>
                <c:pt idx="13">
                  <c:v>148083.71</c:v>
                </c:pt>
                <c:pt idx="14">
                  <c:v>148083.71</c:v>
                </c:pt>
                <c:pt idx="15">
                  <c:v>284581.89</c:v>
                </c:pt>
                <c:pt idx="16">
                  <c:v>676888.96</c:v>
                </c:pt>
                <c:pt idx="17">
                  <c:v>864644.95</c:v>
                </c:pt>
                <c:pt idx="18">
                  <c:v>1010025.3899999999</c:v>
                </c:pt>
                <c:pt idx="19">
                  <c:v>1201253.93</c:v>
                </c:pt>
                <c:pt idx="20">
                  <c:v>1249579.3699999999</c:v>
                </c:pt>
                <c:pt idx="21">
                  <c:v>1272809.5099999998</c:v>
                </c:pt>
                <c:pt idx="22">
                  <c:v>1302385.7399999998</c:v>
                </c:pt>
                <c:pt idx="23">
                  <c:v>1308333.9799999997</c:v>
                </c:pt>
                <c:pt idx="24">
                  <c:v>1402617.7099999997</c:v>
                </c:pt>
                <c:pt idx="25">
                  <c:v>1508673.5799999996</c:v>
                </c:pt>
                <c:pt idx="26">
                  <c:v>1815355.3699999996</c:v>
                </c:pt>
                <c:pt idx="27">
                  <c:v>1824184.2799999996</c:v>
                </c:pt>
                <c:pt idx="28">
                  <c:v>2373163.0999999996</c:v>
                </c:pt>
                <c:pt idx="29">
                  <c:v>2373163.0999999996</c:v>
                </c:pt>
                <c:pt idx="30">
                  <c:v>2373163.0999999996</c:v>
                </c:pt>
                <c:pt idx="31">
                  <c:v>2373163.0999999996</c:v>
                </c:pt>
                <c:pt idx="32">
                  <c:v>2373163.0999999996</c:v>
                </c:pt>
                <c:pt idx="33">
                  <c:v>3291989.9599999995</c:v>
                </c:pt>
                <c:pt idx="34">
                  <c:v>3291989.9599999995</c:v>
                </c:pt>
                <c:pt idx="35">
                  <c:v>3291989.9599999995</c:v>
                </c:pt>
                <c:pt idx="36">
                  <c:v>3291989.9599999995</c:v>
                </c:pt>
                <c:pt idx="37">
                  <c:v>3291989.9599999995</c:v>
                </c:pt>
                <c:pt idx="38">
                  <c:v>3291989.9599999995</c:v>
                </c:pt>
                <c:pt idx="39">
                  <c:v>3291989.9599999995</c:v>
                </c:pt>
                <c:pt idx="40">
                  <c:v>3291989.9599999995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3-42A9-8FE0-AF38DEAA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9679"/>
        <c:axId val="1"/>
      </c:lineChart>
      <c:catAx>
        <c:axId val="35566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696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8057624839468587"/>
          <c:y val="0.36226813998334079"/>
          <c:w val="0.20105751852590395"/>
          <c:h val="0.301528571602900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</a:p>
          <a:p>
            <a:pPr>
              <a:defRPr/>
            </a:pPr>
            <a:r>
              <a:rPr lang="en-US" sz="1200" b="0" i="0" baseline="0"/>
              <a:t>Planning &amp; Administrative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00379119276746"/>
          <c:y val="0.19471374671916028"/>
          <c:w val="0.70735616649852695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Proj'!$A$61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Proj'!$B$60:$AP$60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Proj'!$B$61:$AP$61</c:f>
              <c:numCache>
                <c:formatCode>"$"#,##0</c:formatCode>
                <c:ptCount val="41"/>
                <c:pt idx="0">
                  <c:v>0</c:v>
                </c:pt>
                <c:pt idx="1">
                  <c:v>14612</c:v>
                </c:pt>
                <c:pt idx="2">
                  <c:v>35137</c:v>
                </c:pt>
                <c:pt idx="3">
                  <c:v>35137</c:v>
                </c:pt>
                <c:pt idx="4">
                  <c:v>99693</c:v>
                </c:pt>
                <c:pt idx="5">
                  <c:v>190645</c:v>
                </c:pt>
                <c:pt idx="6">
                  <c:v>288122</c:v>
                </c:pt>
                <c:pt idx="7">
                  <c:v>280763</c:v>
                </c:pt>
                <c:pt idx="8">
                  <c:v>280763</c:v>
                </c:pt>
                <c:pt idx="9">
                  <c:v>280763</c:v>
                </c:pt>
                <c:pt idx="10">
                  <c:v>285576</c:v>
                </c:pt>
                <c:pt idx="11">
                  <c:v>291185</c:v>
                </c:pt>
                <c:pt idx="12">
                  <c:v>291185</c:v>
                </c:pt>
                <c:pt idx="13">
                  <c:v>291185</c:v>
                </c:pt>
                <c:pt idx="14">
                  <c:v>291185</c:v>
                </c:pt>
                <c:pt idx="15">
                  <c:v>291185</c:v>
                </c:pt>
                <c:pt idx="16">
                  <c:v>293188</c:v>
                </c:pt>
                <c:pt idx="17">
                  <c:v>293188</c:v>
                </c:pt>
                <c:pt idx="18">
                  <c:v>293188</c:v>
                </c:pt>
                <c:pt idx="19">
                  <c:v>303439</c:v>
                </c:pt>
                <c:pt idx="20">
                  <c:v>303712</c:v>
                </c:pt>
                <c:pt idx="21">
                  <c:v>303982</c:v>
                </c:pt>
                <c:pt idx="22">
                  <c:v>316544</c:v>
                </c:pt>
                <c:pt idx="23">
                  <c:v>316544</c:v>
                </c:pt>
                <c:pt idx="24">
                  <c:v>316544</c:v>
                </c:pt>
                <c:pt idx="25">
                  <c:v>316544</c:v>
                </c:pt>
                <c:pt idx="26">
                  <c:v>337699</c:v>
                </c:pt>
                <c:pt idx="27">
                  <c:v>345617</c:v>
                </c:pt>
                <c:pt idx="28">
                  <c:v>349427</c:v>
                </c:pt>
                <c:pt idx="29">
                  <c:v>349427</c:v>
                </c:pt>
                <c:pt idx="30">
                  <c:v>349427</c:v>
                </c:pt>
                <c:pt idx="31">
                  <c:v>349427</c:v>
                </c:pt>
                <c:pt idx="32">
                  <c:v>349427</c:v>
                </c:pt>
                <c:pt idx="33">
                  <c:v>351156</c:v>
                </c:pt>
                <c:pt idx="34">
                  <c:v>392254.2</c:v>
                </c:pt>
                <c:pt idx="35">
                  <c:v>392254.2</c:v>
                </c:pt>
                <c:pt idx="36">
                  <c:v>392254.2</c:v>
                </c:pt>
                <c:pt idx="37">
                  <c:v>392254.2</c:v>
                </c:pt>
                <c:pt idx="38">
                  <c:v>392254.2</c:v>
                </c:pt>
                <c:pt idx="39">
                  <c:v>392254.2</c:v>
                </c:pt>
                <c:pt idx="40">
                  <c:v>392254.2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7-442A-A89B-4C18F66AE9B8}"/>
            </c:ext>
          </c:extLst>
        </c:ser>
        <c:ser>
          <c:idx val="2"/>
          <c:order val="1"/>
          <c:tx>
            <c:strRef>
              <c:f>'Financial Proj'!$A$63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Proj'!$B$60:$AP$60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Proj'!$B$63:$AP$63</c:f>
              <c:numCache>
                <c:formatCode>"$"#,##0</c:formatCode>
                <c:ptCount val="41"/>
                <c:pt idx="0">
                  <c:v>0</c:v>
                </c:pt>
                <c:pt idx="1">
                  <c:v>14612.19</c:v>
                </c:pt>
                <c:pt idx="2">
                  <c:v>35137.15</c:v>
                </c:pt>
                <c:pt idx="3">
                  <c:v>35137.15</c:v>
                </c:pt>
                <c:pt idx="4">
                  <c:v>99693.07</c:v>
                </c:pt>
                <c:pt idx="5">
                  <c:v>190645.12</c:v>
                </c:pt>
                <c:pt idx="6">
                  <c:v>288121.83</c:v>
                </c:pt>
                <c:pt idx="7">
                  <c:v>280762.67000000004</c:v>
                </c:pt>
                <c:pt idx="8">
                  <c:v>280762.67000000004</c:v>
                </c:pt>
                <c:pt idx="9">
                  <c:v>280762.67000000004</c:v>
                </c:pt>
                <c:pt idx="10">
                  <c:v>285576.16000000003</c:v>
                </c:pt>
                <c:pt idx="11">
                  <c:v>291185.14</c:v>
                </c:pt>
                <c:pt idx="12">
                  <c:v>291185.14</c:v>
                </c:pt>
                <c:pt idx="13">
                  <c:v>291185.14</c:v>
                </c:pt>
                <c:pt idx="14">
                  <c:v>291185.14</c:v>
                </c:pt>
                <c:pt idx="15">
                  <c:v>291185.14</c:v>
                </c:pt>
                <c:pt idx="16">
                  <c:v>293187.81</c:v>
                </c:pt>
                <c:pt idx="17">
                  <c:v>293187.81</c:v>
                </c:pt>
                <c:pt idx="18">
                  <c:v>293187.81</c:v>
                </c:pt>
                <c:pt idx="19">
                  <c:v>303438.36</c:v>
                </c:pt>
                <c:pt idx="20">
                  <c:v>303711.77999999997</c:v>
                </c:pt>
                <c:pt idx="21">
                  <c:v>303981.27999999997</c:v>
                </c:pt>
                <c:pt idx="22">
                  <c:v>316543.24</c:v>
                </c:pt>
                <c:pt idx="23">
                  <c:v>316543.24</c:v>
                </c:pt>
                <c:pt idx="24">
                  <c:v>316543.24</c:v>
                </c:pt>
                <c:pt idx="25">
                  <c:v>316543.24</c:v>
                </c:pt>
                <c:pt idx="26">
                  <c:v>337698.47</c:v>
                </c:pt>
                <c:pt idx="27">
                  <c:v>345616.52999999997</c:v>
                </c:pt>
                <c:pt idx="28">
                  <c:v>349426.36</c:v>
                </c:pt>
                <c:pt idx="29">
                  <c:v>349426.36</c:v>
                </c:pt>
                <c:pt idx="30">
                  <c:v>349426.36</c:v>
                </c:pt>
                <c:pt idx="31">
                  <c:v>349426.36</c:v>
                </c:pt>
                <c:pt idx="32">
                  <c:v>349426.36</c:v>
                </c:pt>
                <c:pt idx="33">
                  <c:v>351155.74</c:v>
                </c:pt>
                <c:pt idx="34">
                  <c:v>351155.74</c:v>
                </c:pt>
                <c:pt idx="35">
                  <c:v>351155.74</c:v>
                </c:pt>
                <c:pt idx="36">
                  <c:v>351155.74</c:v>
                </c:pt>
                <c:pt idx="37">
                  <c:v>351155.74</c:v>
                </c:pt>
                <c:pt idx="38">
                  <c:v>351155.74</c:v>
                </c:pt>
                <c:pt idx="39">
                  <c:v>351155.74</c:v>
                </c:pt>
                <c:pt idx="40">
                  <c:v>351155.74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7-442A-A89B-4C18F66A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7679"/>
        <c:axId val="1"/>
      </c:lineChart>
      <c:catAx>
        <c:axId val="35568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876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9744727382008174"/>
          <c:y val="0.3767295221502952"/>
          <c:w val="0.20105751852590395"/>
          <c:h val="0.3015285716029004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Total CDBG-DR Grant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Proj'!$A$91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Proj'!$B$90:$AP$90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Proj'!$B$91:$AP$91</c:f>
              <c:numCache>
                <c:formatCode>"$"#,##0</c:formatCode>
                <c:ptCount val="41"/>
                <c:pt idx="0">
                  <c:v>0</c:v>
                </c:pt>
                <c:pt idx="1">
                  <c:v>14612</c:v>
                </c:pt>
                <c:pt idx="2">
                  <c:v>35137</c:v>
                </c:pt>
                <c:pt idx="3">
                  <c:v>35137</c:v>
                </c:pt>
                <c:pt idx="4">
                  <c:v>99693</c:v>
                </c:pt>
                <c:pt idx="5">
                  <c:v>190645</c:v>
                </c:pt>
                <c:pt idx="6">
                  <c:v>288122</c:v>
                </c:pt>
                <c:pt idx="7">
                  <c:v>410721</c:v>
                </c:pt>
                <c:pt idx="8">
                  <c:v>410721</c:v>
                </c:pt>
                <c:pt idx="9">
                  <c:v>410721</c:v>
                </c:pt>
                <c:pt idx="10">
                  <c:v>489424</c:v>
                </c:pt>
                <c:pt idx="11">
                  <c:v>584140</c:v>
                </c:pt>
                <c:pt idx="12">
                  <c:v>584140</c:v>
                </c:pt>
                <c:pt idx="13">
                  <c:v>616385</c:v>
                </c:pt>
                <c:pt idx="14">
                  <c:v>616385</c:v>
                </c:pt>
                <c:pt idx="15">
                  <c:v>795673</c:v>
                </c:pt>
                <c:pt idx="16">
                  <c:v>1189983</c:v>
                </c:pt>
                <c:pt idx="17">
                  <c:v>1377739</c:v>
                </c:pt>
                <c:pt idx="18">
                  <c:v>1523119</c:v>
                </c:pt>
                <c:pt idx="19">
                  <c:v>1724726</c:v>
                </c:pt>
                <c:pt idx="20">
                  <c:v>1773324</c:v>
                </c:pt>
                <c:pt idx="21">
                  <c:v>1878724</c:v>
                </c:pt>
                <c:pt idx="22">
                  <c:v>1941962</c:v>
                </c:pt>
                <c:pt idx="23">
                  <c:v>1947910</c:v>
                </c:pt>
                <c:pt idx="24">
                  <c:v>2042194</c:v>
                </c:pt>
                <c:pt idx="25">
                  <c:v>2148250</c:v>
                </c:pt>
                <c:pt idx="26">
                  <c:v>2498926.5</c:v>
                </c:pt>
                <c:pt idx="27">
                  <c:v>2543081.63</c:v>
                </c:pt>
                <c:pt idx="28">
                  <c:v>3119892.63</c:v>
                </c:pt>
                <c:pt idx="29">
                  <c:v>3119892.63</c:v>
                </c:pt>
                <c:pt idx="30">
                  <c:v>3119892.63</c:v>
                </c:pt>
                <c:pt idx="31">
                  <c:v>3119892.63</c:v>
                </c:pt>
                <c:pt idx="32">
                  <c:v>3119892.63</c:v>
                </c:pt>
                <c:pt idx="33">
                  <c:v>4040448.63</c:v>
                </c:pt>
                <c:pt idx="34">
                  <c:v>4834754.1899999995</c:v>
                </c:pt>
                <c:pt idx="35">
                  <c:v>5587961.5499999998</c:v>
                </c:pt>
                <c:pt idx="36">
                  <c:v>6341168.9100000001</c:v>
                </c:pt>
                <c:pt idx="37">
                  <c:v>7094376.2700000005</c:v>
                </c:pt>
                <c:pt idx="38">
                  <c:v>7847583.6300000008</c:v>
                </c:pt>
                <c:pt idx="39">
                  <c:v>7847583.6300000008</c:v>
                </c:pt>
                <c:pt idx="40">
                  <c:v>7847583.6300000008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3-412C-9825-BBC7DFB6397F}"/>
            </c:ext>
          </c:extLst>
        </c:ser>
        <c:ser>
          <c:idx val="2"/>
          <c:order val="1"/>
          <c:tx>
            <c:strRef>
              <c:f>'Financial Proj'!$A$93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Proj'!$B$90:$AP$90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Proj'!$B$93:$AP$93</c:f>
              <c:numCache>
                <c:formatCode>"$"#,##0</c:formatCode>
                <c:ptCount val="41"/>
                <c:pt idx="0">
                  <c:v>0</c:v>
                </c:pt>
                <c:pt idx="1">
                  <c:v>14612.19</c:v>
                </c:pt>
                <c:pt idx="2">
                  <c:v>35137.15</c:v>
                </c:pt>
                <c:pt idx="3">
                  <c:v>35137.15</c:v>
                </c:pt>
                <c:pt idx="4">
                  <c:v>99693.07</c:v>
                </c:pt>
                <c:pt idx="5">
                  <c:v>190645.12</c:v>
                </c:pt>
                <c:pt idx="6">
                  <c:v>288121.83</c:v>
                </c:pt>
                <c:pt idx="7">
                  <c:v>410720.72000000003</c:v>
                </c:pt>
                <c:pt idx="8">
                  <c:v>410720.72000000003</c:v>
                </c:pt>
                <c:pt idx="9">
                  <c:v>410720.72000000003</c:v>
                </c:pt>
                <c:pt idx="10">
                  <c:v>489424.59</c:v>
                </c:pt>
                <c:pt idx="11">
                  <c:v>584140.61</c:v>
                </c:pt>
                <c:pt idx="12">
                  <c:v>584140.61</c:v>
                </c:pt>
                <c:pt idx="13">
                  <c:v>616385.28000000003</c:v>
                </c:pt>
                <c:pt idx="14">
                  <c:v>616385.28000000003</c:v>
                </c:pt>
                <c:pt idx="15">
                  <c:v>795673.36</c:v>
                </c:pt>
                <c:pt idx="16">
                  <c:v>1189983.1000000001</c:v>
                </c:pt>
                <c:pt idx="17">
                  <c:v>1377739.09</c:v>
                </c:pt>
                <c:pt idx="18">
                  <c:v>1523119.53</c:v>
                </c:pt>
                <c:pt idx="19">
                  <c:v>1724725.79</c:v>
                </c:pt>
                <c:pt idx="20">
                  <c:v>1773324.6500000001</c:v>
                </c:pt>
                <c:pt idx="21">
                  <c:v>1878724.29</c:v>
                </c:pt>
                <c:pt idx="22">
                  <c:v>1941962.48</c:v>
                </c:pt>
                <c:pt idx="23">
                  <c:v>1947910.72</c:v>
                </c:pt>
                <c:pt idx="24">
                  <c:v>2042194.45</c:v>
                </c:pt>
                <c:pt idx="25">
                  <c:v>2148250.3199999998</c:v>
                </c:pt>
                <c:pt idx="26">
                  <c:v>2498926.84</c:v>
                </c:pt>
                <c:pt idx="27">
                  <c:v>2543081.94</c:v>
                </c:pt>
                <c:pt idx="28">
                  <c:v>3119892.59</c:v>
                </c:pt>
                <c:pt idx="29">
                  <c:v>3119892.59</c:v>
                </c:pt>
                <c:pt idx="30">
                  <c:v>3119892.59</c:v>
                </c:pt>
                <c:pt idx="31">
                  <c:v>3119892.59</c:v>
                </c:pt>
                <c:pt idx="32">
                  <c:v>3119892.59</c:v>
                </c:pt>
                <c:pt idx="33">
                  <c:v>4040448.83</c:v>
                </c:pt>
                <c:pt idx="34">
                  <c:v>4040448.83</c:v>
                </c:pt>
                <c:pt idx="35">
                  <c:v>4040448.83</c:v>
                </c:pt>
                <c:pt idx="36">
                  <c:v>4040448.83</c:v>
                </c:pt>
                <c:pt idx="37">
                  <c:v>4040448.83</c:v>
                </c:pt>
                <c:pt idx="38">
                  <c:v>4040448.83</c:v>
                </c:pt>
                <c:pt idx="39">
                  <c:v>4040448.83</c:v>
                </c:pt>
                <c:pt idx="40">
                  <c:v>4040448.83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3-412C-9825-BBC7DFB6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92079"/>
        <c:axId val="1"/>
      </c:lineChart>
      <c:catAx>
        <c:axId val="35569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920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8057624839468587"/>
          <c:y val="0.36226813998334079"/>
          <c:w val="0.20105751852590395"/>
          <c:h val="0.301528571602900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</a:t>
            </a:r>
            <a:endParaRPr lang="en-US"/>
          </a:p>
          <a:p>
            <a:pPr>
              <a:defRPr/>
            </a:pPr>
            <a:r>
              <a:rPr lang="en-US" sz="1200" b="0" i="0" baseline="0"/>
              <a:t>Home Purchase Accomplishments</a:t>
            </a:r>
            <a:endParaRPr lang="en-US" sz="1200"/>
          </a:p>
        </c:rich>
      </c:tx>
      <c:layout>
        <c:manualLayout>
          <c:xMode val="edge"/>
          <c:yMode val="edge"/>
          <c:x val="0.17350120297462818"/>
          <c:y val="8.3333333333333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5608048993877"/>
          <c:y val="0.20044291338582693"/>
          <c:w val="0.66450040099154284"/>
          <c:h val="0.65005495406824165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Proj'!$A$32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Proj'!$B$32:$AC$32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2-4F65-AB00-621B00EDA9D0}"/>
            </c:ext>
          </c:extLst>
        </c:ser>
        <c:ser>
          <c:idx val="2"/>
          <c:order val="1"/>
          <c:tx>
            <c:strRef>
              <c:f>'Performance Proj'!$A$34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Proj'!$B$34:$AC$34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2-4F65-AB00-621B00EDA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4079"/>
        <c:axId val="1"/>
      </c:lineChart>
      <c:catAx>
        <c:axId val="35568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6562408865558473E-2"/>
              <c:y val="0.390635389326334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556840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[Jefferson County, AL Disaster Recovery Program </a:t>
            </a:r>
          </a:p>
          <a:p>
            <a:pPr>
              <a:defRPr/>
            </a:pPr>
            <a:r>
              <a:rPr lang="en-US" sz="1200" b="0" i="0" baseline="0"/>
              <a:t>Safe Rooms Accomplishments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8005249343831"/>
          <c:y val="0.19697069116360455"/>
          <c:w val="0.67607447506561735"/>
          <c:h val="0.6083882874015753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Proj'!$A$61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Proj'!$B$60:$AA$60</c:f>
              <c:strCache>
                <c:ptCount val="26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</c:strCache>
            </c:strRef>
          </c:cat>
          <c:val>
            <c:numRef>
              <c:f>'Performance Proj'!$B$61:$AA$61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4-46D7-9BFB-A9A54058450F}"/>
            </c:ext>
          </c:extLst>
        </c:ser>
        <c:ser>
          <c:idx val="2"/>
          <c:order val="1"/>
          <c:tx>
            <c:strRef>
              <c:f>'Performance Proj'!$A$63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Proj'!$B$60:$AA$60</c:f>
              <c:strCache>
                <c:ptCount val="26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</c:strCache>
            </c:strRef>
          </c:cat>
          <c:val>
            <c:numRef>
              <c:f>'Performance Proj'!$B$63:$AA$63</c:f>
              <c:numCache>
                <c:formatCode>General</c:formatCode>
                <c:ptCount val="26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4-46D7-9BFB-A9A54058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0479"/>
        <c:axId val="1"/>
      </c:lineChart>
      <c:catAx>
        <c:axId val="35568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5254447360746572E-2"/>
              <c:y val="0.3906353893263341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804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[Jefferson County, AL</a:t>
            </a:r>
            <a:r>
              <a:rPr lang="en-US" sz="1800" b="1" i="0" baseline="0"/>
              <a:t> Disaster Recovery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/>
              <a:t>Residential Rehab &amp; Reconstruction Accomplishments</a:t>
            </a:r>
            <a:endParaRPr lang="en-US" sz="12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8571011956838"/>
          <c:y val="0.21433180227471565"/>
          <c:w val="0.67375966025080281"/>
          <c:h val="0.5944993985126859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Proj'!$A$91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Proj'!$B$90:$AC$90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Proj'!$B$91:$AC$91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11</c:v>
                </c:pt>
                <c:pt idx="10">
                  <c:v>16</c:v>
                </c:pt>
                <c:pt idx="11">
                  <c:v>21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B-4181-8991-93BCE8ED1D8B}"/>
            </c:ext>
          </c:extLst>
        </c:ser>
        <c:ser>
          <c:idx val="2"/>
          <c:order val="1"/>
          <c:tx>
            <c:strRef>
              <c:f>'Performance Proj'!$A$93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Proj'!$B$90:$AC$90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Proj'!$B$93:$AC$93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B-4181-8991-93BCE8ED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4879"/>
        <c:axId val="1"/>
      </c:lineChart>
      <c:catAx>
        <c:axId val="35566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3524409448818897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648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Public Facilities Accomplishments</a:t>
            </a:r>
            <a:endParaRPr lang="en-US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11533974919814"/>
          <c:y val="0.19697069116360455"/>
          <c:w val="0.67375966025080303"/>
          <c:h val="0.5111660651793522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Proj'!$A$121</c:f>
              <c:strCache>
                <c:ptCount val="1"/>
                <c:pt idx="0">
                  <c:v>Projected Facilities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Proj'!$B$120:$AC$120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Proj'!$B$121:$AC$121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8-4F12-9C15-37E26EBE5DDA}"/>
            </c:ext>
          </c:extLst>
        </c:ser>
        <c:ser>
          <c:idx val="2"/>
          <c:order val="1"/>
          <c:tx>
            <c:strRef>
              <c:f>'Performance Proj'!$A$123</c:f>
              <c:strCache>
                <c:ptCount val="1"/>
                <c:pt idx="0">
                  <c:v>Actual Facilities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Proj'!$B$120:$AC$120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Proj'!$B$123:$AC$123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8-4F12-9C15-37E26EBE5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9279"/>
        <c:axId val="1"/>
      </c:lineChart>
      <c:catAx>
        <c:axId val="35568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Public Facilities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269524278215223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892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28031113298337712"/>
          <c:w val="0.17266203703703709"/>
          <c:h val="0.25752023184601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Economic Development Accomplishments</a:t>
            </a:r>
            <a:endParaRPr lang="en-US" sz="120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4496937882771"/>
          <c:y val="0.19697069116360455"/>
          <c:w val="0.68764854913969142"/>
          <c:h val="0.57713828740157513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Proj'!$A$163</c:f>
              <c:strCache>
                <c:ptCount val="1"/>
                <c:pt idx="0">
                  <c:v>Projected Jobs</c:v>
                </c:pt>
              </c:strCache>
            </c:strRef>
          </c:tx>
          <c:marker>
            <c:symbol val="diamond"/>
            <c:size val="2"/>
          </c:marker>
          <c:cat>
            <c:strRef>
              <c:f>'Performance Proj'!$B$162:$AC$162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Proj'!$B$163:$AC$163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B-4118-B8A5-09BC9FC20E2F}"/>
            </c:ext>
          </c:extLst>
        </c:ser>
        <c:ser>
          <c:idx val="2"/>
          <c:order val="1"/>
          <c:tx>
            <c:strRef>
              <c:f>'Performance Proj'!$A$165</c:f>
              <c:strCache>
                <c:ptCount val="1"/>
                <c:pt idx="0">
                  <c:v>Actual Jobs</c:v>
                </c:pt>
              </c:strCache>
            </c:strRef>
          </c:tx>
          <c:marker>
            <c:symbol val="triangle"/>
            <c:size val="2"/>
          </c:marker>
          <c:dLbls>
            <c:dLbl>
              <c:idx val="21"/>
              <c:layout>
                <c:manualLayout>
                  <c:x val="4.1750510352872574E-3"/>
                  <c:y val="-1.96760170603674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B-4118-B8A5-09BC9FC20E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'Performance Proj'!$B$162:$AC$162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Proj'!$B$165:$AC$165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B-4118-B8A5-09BC9FC2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91279"/>
        <c:axId val="1"/>
      </c:lineChart>
      <c:catAx>
        <c:axId val="35569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Jobs Created/Retained</a:t>
                </a:r>
              </a:p>
            </c:rich>
          </c:tx>
          <c:layout>
            <c:manualLayout>
              <c:xMode val="edge"/>
              <c:yMode val="edge"/>
              <c:x val="1.5092592592592591E-2"/>
              <c:y val="0.3265728893263342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912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2872956362799"/>
          <c:y val="0.39349128302322706"/>
          <c:w val="0.15250157325758504"/>
          <c:h val="0.267400153656668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/>
              <a:t>Jefferson County, AL Disaster Recovery Program</a:t>
            </a:r>
            <a:r>
              <a:rPr lang="en-US" sz="1200" b="0"/>
              <a:t>  </a:t>
            </a:r>
          </a:p>
          <a:p>
            <a:pPr>
              <a:defRPr/>
            </a:pPr>
            <a:r>
              <a:rPr lang="en-US" sz="1200" b="0"/>
              <a:t>Public Infrastructure Accomplishments</a:t>
            </a:r>
          </a:p>
        </c:rich>
      </c:tx>
      <c:layout>
        <c:manualLayout>
          <c:xMode val="edge"/>
          <c:yMode val="edge"/>
          <c:x val="0.17350120297462818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26348789734637"/>
          <c:y val="0.19697069116360455"/>
          <c:w val="0.62746336395450553"/>
          <c:h val="0.552832731846019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Proj'!$A$197</c:f>
              <c:strCache>
                <c:ptCount val="1"/>
                <c:pt idx="0">
                  <c:v>Projected Linear Feet of Public Improvements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Proj'!$B$196:$AC$196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Proj'!$B$197:$AC$197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6529</c:v>
                </c:pt>
                <c:pt idx="12">
                  <c:v>6529</c:v>
                </c:pt>
                <c:pt idx="13">
                  <c:v>6529</c:v>
                </c:pt>
                <c:pt idx="14">
                  <c:v>6529</c:v>
                </c:pt>
                <c:pt idx="15">
                  <c:v>6529</c:v>
                </c:pt>
                <c:pt idx="16">
                  <c:v>6529</c:v>
                </c:pt>
                <c:pt idx="17">
                  <c:v>6529</c:v>
                </c:pt>
                <c:pt idx="18">
                  <c:v>6529</c:v>
                </c:pt>
                <c:pt idx="19">
                  <c:v>6529</c:v>
                </c:pt>
                <c:pt idx="20">
                  <c:v>6529</c:v>
                </c:pt>
                <c:pt idx="21">
                  <c:v>6529</c:v>
                </c:pt>
                <c:pt idx="22">
                  <c:v>6529</c:v>
                </c:pt>
                <c:pt idx="23">
                  <c:v>6529</c:v>
                </c:pt>
                <c:pt idx="24">
                  <c:v>6529</c:v>
                </c:pt>
                <c:pt idx="25">
                  <c:v>6529</c:v>
                </c:pt>
                <c:pt idx="26">
                  <c:v>6529</c:v>
                </c:pt>
                <c:pt idx="27">
                  <c:v>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C-47B2-A73C-B4C582DE92F9}"/>
            </c:ext>
          </c:extLst>
        </c:ser>
        <c:ser>
          <c:idx val="2"/>
          <c:order val="1"/>
          <c:tx>
            <c:strRef>
              <c:f>'Performance Proj'!$A$199</c:f>
              <c:strCache>
                <c:ptCount val="1"/>
                <c:pt idx="0">
                  <c:v>Actual Linear Feet of Public Improvements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Proj'!$B$196:$AC$196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Proj'!$B$199:$AC$199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C-47B2-A73C-B4C582DE9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9679"/>
        <c:axId val="1"/>
      </c:lineChart>
      <c:catAx>
        <c:axId val="35568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/>
                  <a:t>Linear Feet of Public Improvements</a:t>
                </a:r>
              </a:p>
            </c:rich>
          </c:tx>
          <c:layout>
            <c:manualLayout>
              <c:xMode val="edge"/>
              <c:yMode val="edge"/>
              <c:x val="8.9001895596383784E-3"/>
              <c:y val="0.1969706911636045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896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9929518307294"/>
          <c:y val="0.28200513890918744"/>
          <c:w val="0.19298871660030675"/>
          <c:h val="0.4468696816560970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</a:t>
            </a:r>
            <a:endParaRPr lang="en-US"/>
          </a:p>
          <a:p>
            <a:pPr>
              <a:defRPr/>
            </a:pPr>
            <a:r>
              <a:rPr lang="en-US" sz="1200" b="0" i="0" baseline="0"/>
              <a:t>Demolition &amp; Debris Removal Accomplishments</a:t>
            </a:r>
            <a:endParaRPr lang="en-US" sz="1200"/>
          </a:p>
        </c:rich>
      </c:tx>
      <c:layout>
        <c:manualLayout>
          <c:xMode val="edge"/>
          <c:yMode val="edge"/>
          <c:x val="0.18044564741907262"/>
          <c:y val="8.680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5608048993877"/>
          <c:y val="0.20044291338582693"/>
          <c:w val="0.66450040099154284"/>
          <c:h val="0.65005495406824165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Proj'!$A$32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Proj'!$B$32:$AC$32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1-457F-9B90-808FE8408CDA}"/>
            </c:ext>
          </c:extLst>
        </c:ser>
        <c:ser>
          <c:idx val="2"/>
          <c:order val="1"/>
          <c:tx>
            <c:strRef>
              <c:f>'Performance Proj'!$A$34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Proj'!$B$34:$AC$34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1-457F-9B90-808FE8408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90079"/>
        <c:axId val="1"/>
      </c:lineChart>
      <c:catAx>
        <c:axId val="35569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6562408865558473E-2"/>
              <c:y val="0.390635389326334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556900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830580</xdr:colOff>
      <xdr:row>7</xdr:row>
      <xdr:rowOff>121920</xdr:rowOff>
    </xdr:from>
    <xdr:to>
      <xdr:col>5</xdr:col>
      <xdr:colOff>358140</xdr:colOff>
      <xdr:row>26</xdr:row>
      <xdr:rowOff>152400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8CBD17FC-E369-4180-89F4-27571A91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899160</xdr:colOff>
      <xdr:row>36</xdr:row>
      <xdr:rowOff>7620</xdr:rowOff>
    </xdr:from>
    <xdr:to>
      <xdr:col>5</xdr:col>
      <xdr:colOff>411480</xdr:colOff>
      <xdr:row>55</xdr:row>
      <xdr:rowOff>45720</xdr:rowOff>
    </xdr:to>
    <xdr:graphicFrame macro="">
      <xdr:nvGraphicFramePr>
        <xdr:cNvPr id="1074" name="Chart 2">
          <a:extLst>
            <a:ext uri="{FF2B5EF4-FFF2-40B4-BE49-F238E27FC236}">
              <a16:creationId xmlns:a16="http://schemas.microsoft.com/office/drawing/2014/main" id="{EFF06C31-A495-4440-BFBA-C77936764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777240</xdr:colOff>
      <xdr:row>66</xdr:row>
      <xdr:rowOff>167640</xdr:rowOff>
    </xdr:from>
    <xdr:to>
      <xdr:col>5</xdr:col>
      <xdr:colOff>228600</xdr:colOff>
      <xdr:row>86</xdr:row>
      <xdr:rowOff>22860</xdr:rowOff>
    </xdr:to>
    <xdr:graphicFrame macro="">
      <xdr:nvGraphicFramePr>
        <xdr:cNvPr id="1075" name="Chart 3">
          <a:extLst>
            <a:ext uri="{FF2B5EF4-FFF2-40B4-BE49-F238E27FC236}">
              <a16:creationId xmlns:a16="http://schemas.microsoft.com/office/drawing/2014/main" id="{AF6CF03E-585B-472B-8E40-EDDF5EF17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762000</xdr:colOff>
      <xdr:row>96</xdr:row>
      <xdr:rowOff>45720</xdr:rowOff>
    </xdr:from>
    <xdr:to>
      <xdr:col>5</xdr:col>
      <xdr:colOff>274320</xdr:colOff>
      <xdr:row>115</xdr:row>
      <xdr:rowOff>83820</xdr:rowOff>
    </xdr:to>
    <xdr:graphicFrame macro="">
      <xdr:nvGraphicFramePr>
        <xdr:cNvPr id="1076" name="Chart 4">
          <a:extLst>
            <a:ext uri="{FF2B5EF4-FFF2-40B4-BE49-F238E27FC236}">
              <a16:creationId xmlns:a16="http://schemas.microsoft.com/office/drawing/2014/main" id="{C90A4050-A460-4F85-9C54-5631252AE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0.78311</cdr:x>
      <cdr:y>0.86869</cdr:y>
    </cdr:from>
    <cdr:to>
      <cdr:x>0.99135</cdr:x>
      <cdr:y>0.98698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9601" y="3200400"/>
          <a:ext cx="1189310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  <a:ea typeface="+mn-ea"/>
              <a:cs typeface="+mn-cs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0.78859</cdr:x>
      <cdr:y>0.88105</cdr:y>
    </cdr:from>
    <cdr:to>
      <cdr:x>1</cdr:x>
      <cdr:y>0.99789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5325" y="32385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0.79625</cdr:x>
      <cdr:y>0.8935</cdr:y>
    </cdr:from>
    <cdr:to>
      <cdr:x>0.79625</cdr:x>
      <cdr:y>0.89423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14900" y="32766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0.79375</cdr:x>
      <cdr:y>0.8935</cdr:y>
    </cdr:from>
    <cdr:to>
      <cdr:x>0.79375</cdr:x>
      <cdr:y>0.89423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00575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35</xdr:row>
      <xdr:rowOff>129540</xdr:rowOff>
    </xdr:from>
    <xdr:to>
      <xdr:col>2</xdr:col>
      <xdr:colOff>472440</xdr:colOff>
      <xdr:row>54</xdr:row>
      <xdr:rowOff>167640</xdr:rowOff>
    </xdr:to>
    <xdr:graphicFrame macro="">
      <xdr:nvGraphicFramePr>
        <xdr:cNvPr id="2127" name="Chart 3">
          <a:extLst>
            <a:ext uri="{FF2B5EF4-FFF2-40B4-BE49-F238E27FC236}">
              <a16:creationId xmlns:a16="http://schemas.microsoft.com/office/drawing/2014/main" id="{8578303C-5804-4312-98F5-5D9186AC7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754380</xdr:colOff>
      <xdr:row>66</xdr:row>
      <xdr:rowOff>129540</xdr:rowOff>
    </xdr:from>
    <xdr:to>
      <xdr:col>2</xdr:col>
      <xdr:colOff>929640</xdr:colOff>
      <xdr:row>85</xdr:row>
      <xdr:rowOff>167640</xdr:rowOff>
    </xdr:to>
    <xdr:graphicFrame macro="">
      <xdr:nvGraphicFramePr>
        <xdr:cNvPr id="2128" name="Chart 4">
          <a:extLst>
            <a:ext uri="{FF2B5EF4-FFF2-40B4-BE49-F238E27FC236}">
              <a16:creationId xmlns:a16="http://schemas.microsoft.com/office/drawing/2014/main" id="{A6A58F76-5046-43FA-A89C-E179604F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365760</xdr:colOff>
      <xdr:row>97</xdr:row>
      <xdr:rowOff>15240</xdr:rowOff>
    </xdr:from>
    <xdr:to>
      <xdr:col>2</xdr:col>
      <xdr:colOff>541020</xdr:colOff>
      <xdr:row>116</xdr:row>
      <xdr:rowOff>53340</xdr:rowOff>
    </xdr:to>
    <xdr:graphicFrame macro="">
      <xdr:nvGraphicFramePr>
        <xdr:cNvPr id="2129" name="Chart 5">
          <a:extLst>
            <a:ext uri="{FF2B5EF4-FFF2-40B4-BE49-F238E27FC236}">
              <a16:creationId xmlns:a16="http://schemas.microsoft.com/office/drawing/2014/main" id="{9F316D67-0EE7-4217-B40F-932FBC6FB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723900</xdr:colOff>
      <xdr:row>139</xdr:row>
      <xdr:rowOff>30480</xdr:rowOff>
    </xdr:from>
    <xdr:to>
      <xdr:col>2</xdr:col>
      <xdr:colOff>899160</xdr:colOff>
      <xdr:row>158</xdr:row>
      <xdr:rowOff>60960</xdr:rowOff>
    </xdr:to>
    <xdr:graphicFrame macro="">
      <xdr:nvGraphicFramePr>
        <xdr:cNvPr id="2130" name="Chart 6">
          <a:extLst>
            <a:ext uri="{FF2B5EF4-FFF2-40B4-BE49-F238E27FC236}">
              <a16:creationId xmlns:a16="http://schemas.microsoft.com/office/drawing/2014/main" id="{342CC736-9796-44CC-B476-19E4345B0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441960</xdr:colOff>
      <xdr:row>172</xdr:row>
      <xdr:rowOff>167640</xdr:rowOff>
    </xdr:from>
    <xdr:to>
      <xdr:col>2</xdr:col>
      <xdr:colOff>617220</xdr:colOff>
      <xdr:row>192</xdr:row>
      <xdr:rowOff>15240</xdr:rowOff>
    </xdr:to>
    <xdr:graphicFrame macro="">
      <xdr:nvGraphicFramePr>
        <xdr:cNvPr id="2131" name="Chart 7">
          <a:extLst>
            <a:ext uri="{FF2B5EF4-FFF2-40B4-BE49-F238E27FC236}">
              <a16:creationId xmlns:a16="http://schemas.microsoft.com/office/drawing/2014/main" id="{957FC60E-07B2-40A0-A6F2-CF18FBDA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548640</xdr:colOff>
      <xdr:row>212</xdr:row>
      <xdr:rowOff>15240</xdr:rowOff>
    </xdr:from>
    <xdr:to>
      <xdr:col>2</xdr:col>
      <xdr:colOff>723900</xdr:colOff>
      <xdr:row>231</xdr:row>
      <xdr:rowOff>53340</xdr:rowOff>
    </xdr:to>
    <xdr:graphicFrame macro="">
      <xdr:nvGraphicFramePr>
        <xdr:cNvPr id="2132" name="Chart 8">
          <a:extLst>
            <a:ext uri="{FF2B5EF4-FFF2-40B4-BE49-F238E27FC236}">
              <a16:creationId xmlns:a16="http://schemas.microsoft.com/office/drawing/2014/main" id="{53A4D378-7C7B-4E75-B48F-1B747BAB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297180</xdr:colOff>
      <xdr:row>6</xdr:row>
      <xdr:rowOff>129540</xdr:rowOff>
    </xdr:from>
    <xdr:to>
      <xdr:col>2</xdr:col>
      <xdr:colOff>472440</xdr:colOff>
      <xdr:row>25</xdr:row>
      <xdr:rowOff>167640</xdr:rowOff>
    </xdr:to>
    <xdr:graphicFrame macro="">
      <xdr:nvGraphicFramePr>
        <xdr:cNvPr id="2133" name="Chart 3">
          <a:extLst>
            <a:ext uri="{FF2B5EF4-FFF2-40B4-BE49-F238E27FC236}">
              <a16:creationId xmlns:a16="http://schemas.microsoft.com/office/drawing/2014/main" id="{B1EDF9B2-DE92-4464-8331-96F6A7BE2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0.7895</cdr:x>
      <cdr:y>0.89</cdr:y>
    </cdr:from>
    <cdr:to>
      <cdr:x>0.7895</cdr:x>
      <cdr:y>0.89121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09/2015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0.7885</cdr:x>
      <cdr:y>0.89375</cdr:y>
    </cdr:from>
    <cdr:to>
      <cdr:x>0.7885</cdr:x>
      <cdr:y>0.89448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14875" y="32670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06/2015</a:t>
          </a:r>
        </a:p>
        <a:p xmlns:a="http://schemas.openxmlformats.org/drawingml/2006/main">
          <a:pPr algn="r"/>
          <a:endParaRPr lang="en-US" sz="10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0.78925</cdr:x>
      <cdr:y>0.89225</cdr:y>
    </cdr:from>
    <cdr:to>
      <cdr:x>0.78925</cdr:x>
      <cdr:y>0.89322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76775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03/2015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0.88542</cdr:y>
    </cdr:from>
    <cdr:to>
      <cdr:x>1</cdr:x>
      <cdr:y>0.99219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38500"/>
          <a:ext cx="5486400" cy="39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Activity Types: (1) Acq, constr, reconstr of public facilities; (2) Constr/reconstr of water lift </a:t>
          </a:r>
        </a:p>
        <a:p xmlns:a="http://schemas.openxmlformats.org/drawingml/2006/main">
          <a:r>
            <a:rPr lang="en-US" sz="800"/>
            <a:t>stations; (3) Constr/reconstr of water/sewer lines or systems; (4) Dike/dam/stream-river bank </a:t>
          </a:r>
        </a:p>
        <a:p xmlns:a="http://schemas.openxmlformats.org/drawingml/2006/main">
          <a:r>
            <a:rPr lang="en-US" sz="800"/>
            <a:t>repairs; and (5) Rehab/reconstr of public facilities</a:t>
          </a:r>
        </a:p>
      </cdr:txBody>
    </cdr:sp>
  </cdr:relSizeAnchor>
  <cdr:relSizeAnchor xmlns:cdr="http://schemas.openxmlformats.org/drawingml/2006/chartDrawing">
    <cdr:from>
      <cdr:x>0.78199</cdr:x>
      <cdr:y>0.88729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4688" y="33813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0.93629</cdr:y>
    </cdr:from>
    <cdr:to>
      <cdr:x>0.76937</cdr:x>
      <cdr:y>0.99439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9000"/>
          <a:ext cx="4229136" cy="207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Measure</a:t>
          </a:r>
          <a:r>
            <a:rPr lang="en-US" sz="800" baseline="0"/>
            <a:t> Types: (1) # of Permanent Jobs Created; and (2) # of Permanent Jobs Retained</a:t>
          </a:r>
          <a:endParaRPr lang="en-US" sz="800"/>
        </a:p>
      </cdr:txBody>
    </cdr:sp>
  </cdr:relSizeAnchor>
  <cdr:relSizeAnchor xmlns:cdr="http://schemas.openxmlformats.org/drawingml/2006/chartDrawing">
    <cdr:from>
      <cdr:x>0.7865</cdr:x>
      <cdr:y>0.8965</cdr:y>
    </cdr:from>
    <cdr:to>
      <cdr:x>0.78675</cdr:x>
      <cdr:y>0.89674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97063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7F5CC1AC-7BCE-4764-A803-988BD82602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2660FB2-0235-4F6A-AC5D-491647D8A0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0.90431</cdr:y>
    </cdr:from>
    <cdr:to>
      <cdr:x>1</cdr:x>
      <cdr:y>0.99705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314700"/>
          <a:ext cx="5486400" cy="331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DRGR Activity Types: (1)</a:t>
          </a:r>
          <a:r>
            <a:rPr lang="en-US" sz="800" baseline="0"/>
            <a:t> Constr/Reconst of water/sewer lines or systems; (2) Dike/dam/</a:t>
          </a:r>
        </a:p>
        <a:p xmlns:a="http://schemas.openxmlformats.org/drawingml/2006/main">
          <a:r>
            <a:rPr lang="en-US" sz="800" baseline="0"/>
            <a:t>stream-river bank repairs; and (3) Rehab/Reconstr of a public improvement</a:t>
          </a:r>
          <a:endParaRPr lang="en-US" sz="800"/>
        </a:p>
      </cdr:txBody>
    </cdr:sp>
  </cdr:relSizeAnchor>
  <cdr:relSizeAnchor xmlns:cdr="http://schemas.openxmlformats.org/drawingml/2006/chartDrawing">
    <cdr:from>
      <cdr:x>0.78925</cdr:x>
      <cdr:y>0.89675</cdr:y>
    </cdr:from>
    <cdr:to>
      <cdr:x>0.78925</cdr:x>
      <cdr:y>0.89699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06588" y="33337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03/2015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0.7895</cdr:x>
      <cdr:y>0.89</cdr:y>
    </cdr:from>
    <cdr:to>
      <cdr:x>0.7895</cdr:x>
      <cdr:y>0.89121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09/2014</a:t>
          </a:r>
        </a:p>
        <a:p xmlns:a="http://schemas.openxmlformats.org/drawingml/2006/main">
          <a:pPr algn="r"/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3:BH94"/>
  <sheetViews>
    <sheetView tabSelected="1" zoomScaleNormal="100" workbookViewId="0">
      <selection activeCell="A5" sqref="A5"/>
    </sheetView>
  </sheetViews>
  <sheetFormatPr defaultRowHeight="14.4" x14ac:dyDescent="0.3"/>
  <cols>
    <col min="1" max="1" width="26" customWidth="1"/>
    <col min="2" max="2" width="17.88671875" customWidth="1"/>
    <col min="3" max="3" width="16.44140625" customWidth="1"/>
    <col min="4" max="6" width="15.6640625" bestFit="1" customWidth="1"/>
    <col min="7" max="7" width="16.6640625" bestFit="1" customWidth="1"/>
    <col min="8" max="10" width="15.6640625" bestFit="1" customWidth="1"/>
    <col min="11" max="11" width="16.6640625" bestFit="1" customWidth="1"/>
    <col min="12" max="14" width="15.6640625" bestFit="1" customWidth="1"/>
    <col min="15" max="15" width="16.6640625" bestFit="1" customWidth="1"/>
    <col min="16" max="16" width="15.6640625" bestFit="1" customWidth="1"/>
    <col min="17" max="18" width="16.44140625" bestFit="1" customWidth="1"/>
    <col min="19" max="19" width="16.6640625" bestFit="1" customWidth="1"/>
    <col min="20" max="22" width="16.44140625" bestFit="1" customWidth="1"/>
    <col min="23" max="23" width="16.6640625" bestFit="1" customWidth="1"/>
    <col min="24" max="60" width="16.44140625" bestFit="1" customWidth="1"/>
  </cols>
  <sheetData>
    <row r="3" spans="1:42" x14ac:dyDescent="0.3">
      <c r="A3" s="3" t="s">
        <v>0</v>
      </c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8" t="s">
        <v>33</v>
      </c>
      <c r="I3" s="18" t="s">
        <v>34</v>
      </c>
      <c r="J3" s="18" t="s">
        <v>35</v>
      </c>
      <c r="K3" s="18" t="s">
        <v>36</v>
      </c>
      <c r="L3" s="18" t="s">
        <v>37</v>
      </c>
      <c r="M3" s="18" t="s">
        <v>38</v>
      </c>
      <c r="N3" s="18" t="s">
        <v>39</v>
      </c>
      <c r="O3" s="18" t="s">
        <v>40</v>
      </c>
      <c r="P3" s="18" t="s">
        <v>41</v>
      </c>
      <c r="Q3" s="18" t="s">
        <v>42</v>
      </c>
      <c r="R3" s="18" t="s">
        <v>43</v>
      </c>
      <c r="S3" s="18" t="s">
        <v>44</v>
      </c>
      <c r="T3" s="18" t="s">
        <v>45</v>
      </c>
      <c r="U3" s="18" t="s">
        <v>46</v>
      </c>
      <c r="V3" s="18" t="s">
        <v>47</v>
      </c>
      <c r="W3" s="18" t="s">
        <v>48</v>
      </c>
      <c r="X3" s="18" t="s">
        <v>49</v>
      </c>
      <c r="Y3" s="18" t="s">
        <v>50</v>
      </c>
      <c r="Z3" s="18" t="s">
        <v>51</v>
      </c>
      <c r="AA3" s="18" t="s">
        <v>52</v>
      </c>
      <c r="AB3" s="18" t="s">
        <v>53</v>
      </c>
      <c r="AC3" s="18" t="s">
        <v>54</v>
      </c>
      <c r="AD3" s="18" t="s">
        <v>70</v>
      </c>
      <c r="AE3" s="18" t="s">
        <v>73</v>
      </c>
      <c r="AF3" s="18" t="s">
        <v>74</v>
      </c>
      <c r="AG3" s="18" t="s">
        <v>69</v>
      </c>
      <c r="AH3" s="18" t="s">
        <v>75</v>
      </c>
      <c r="AI3" s="18" t="s">
        <v>76</v>
      </c>
      <c r="AJ3" s="18" t="s">
        <v>78</v>
      </c>
      <c r="AK3" s="18" t="s">
        <v>71</v>
      </c>
      <c r="AL3" s="18" t="s">
        <v>79</v>
      </c>
      <c r="AM3" s="18" t="s">
        <v>77</v>
      </c>
      <c r="AN3" s="18" t="s">
        <v>80</v>
      </c>
      <c r="AO3" s="18" t="s">
        <v>72</v>
      </c>
      <c r="AP3" s="18" t="s">
        <v>81</v>
      </c>
    </row>
    <row r="4" spans="1:42" x14ac:dyDescent="0.3">
      <c r="A4" t="s">
        <v>2</v>
      </c>
      <c r="B4" s="2">
        <f>SUM($B5:B5)</f>
        <v>0</v>
      </c>
      <c r="C4" s="2">
        <f>SUM($B5:C5)</f>
        <v>0</v>
      </c>
      <c r="D4" s="2">
        <f>SUM($B5:D5)</f>
        <v>0</v>
      </c>
      <c r="E4" s="2">
        <f>SUM($B5:E5)</f>
        <v>0</v>
      </c>
      <c r="F4" s="2">
        <f>SUM($B5:F5)</f>
        <v>0</v>
      </c>
      <c r="G4" s="2">
        <f>SUM($B5:G5)</f>
        <v>0</v>
      </c>
      <c r="H4" s="2">
        <f>SUM($B5:H5)</f>
        <v>0</v>
      </c>
      <c r="I4" s="2">
        <f>SUM($B5:I5)</f>
        <v>88640</v>
      </c>
      <c r="J4" s="2">
        <f>SUM($B5:J5)</f>
        <v>88640</v>
      </c>
      <c r="K4" s="2">
        <f>SUM($B5:K5)</f>
        <v>88640</v>
      </c>
      <c r="L4" s="2">
        <f>SUM($B5:L5)</f>
        <v>130846</v>
      </c>
      <c r="M4" s="2">
        <f>SUM($B5:M5)</f>
        <v>182781</v>
      </c>
      <c r="N4" s="2">
        <f>SUM($B5:N5)</f>
        <v>182781</v>
      </c>
      <c r="O4" s="2">
        <f>SUM($B5:O5)</f>
        <v>177116</v>
      </c>
      <c r="P4" s="2">
        <f>SUM($B5:P5)</f>
        <v>177116</v>
      </c>
      <c r="Q4" s="2">
        <f>SUM($B5:Q5)</f>
        <v>219906</v>
      </c>
      <c r="R4" s="2">
        <f>SUM($B5:R5)</f>
        <v>219906</v>
      </c>
      <c r="S4" s="2">
        <f>SUM($B5:S5)</f>
        <v>219906</v>
      </c>
      <c r="T4" s="2">
        <f>SUM($B5:T5)</f>
        <v>219906</v>
      </c>
      <c r="U4" s="2">
        <f>SUM($B5:U5)</f>
        <v>220033</v>
      </c>
      <c r="V4" s="2">
        <f>SUM($B5:V5)</f>
        <v>220033</v>
      </c>
      <c r="W4" s="2">
        <f>SUM($B5:W5)</f>
        <v>301933</v>
      </c>
      <c r="X4" s="2">
        <f>SUM($B5:X5)</f>
        <v>323033</v>
      </c>
      <c r="Y4" s="2">
        <f>SUM($B5:Y5)</f>
        <v>323033</v>
      </c>
      <c r="Z4" s="2">
        <f>SUM($B5:Z5)</f>
        <v>323033</v>
      </c>
      <c r="AA4" s="2">
        <f>SUM($B5:AA5)</f>
        <v>323033</v>
      </c>
      <c r="AB4" s="2">
        <f>SUM($B5:AB5)</f>
        <v>345872.5</v>
      </c>
      <c r="AC4" s="2">
        <f>SUM($B5:AC5)</f>
        <v>373280.63</v>
      </c>
      <c r="AD4" s="2">
        <f>SUM($B5:AD5)</f>
        <v>397302.63</v>
      </c>
      <c r="AE4" s="2">
        <f>SUM($B5:AE5)</f>
        <v>397302.63</v>
      </c>
      <c r="AF4" s="2">
        <f>SUM($B5:AF5)</f>
        <v>397302.63</v>
      </c>
      <c r="AG4" s="2">
        <f>SUM($B5:AG5)</f>
        <v>397302.63</v>
      </c>
      <c r="AH4" s="2">
        <f>SUM($B5:AH5)</f>
        <v>397302.63</v>
      </c>
      <c r="AI4" s="2">
        <f>SUM($B5:AI5)</f>
        <v>397302.63</v>
      </c>
      <c r="AJ4" s="2">
        <f>SUM($B5:AJ5)</f>
        <v>441562.03</v>
      </c>
      <c r="AK4" s="2">
        <f>SUM($B5:AK5)</f>
        <v>485821.43000000005</v>
      </c>
      <c r="AL4" s="2">
        <f>SUM($B5:AL5)</f>
        <v>530080.83000000007</v>
      </c>
      <c r="AM4" s="2">
        <f>SUM($B5:AM5)</f>
        <v>574340.2300000001</v>
      </c>
      <c r="AN4" s="2">
        <f>SUM($B5:AN5)</f>
        <v>618599.63000000012</v>
      </c>
      <c r="AO4" s="2">
        <f>SUM($B5:AO5)</f>
        <v>618599.63000000012</v>
      </c>
      <c r="AP4" s="2">
        <f>SUM($B5:AP5)</f>
        <v>618599.63000000012</v>
      </c>
    </row>
    <row r="5" spans="1:42" x14ac:dyDescent="0.3">
      <c r="A5" t="s">
        <v>56</v>
      </c>
      <c r="B5" s="43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88640</v>
      </c>
      <c r="J5" s="20">
        <v>0</v>
      </c>
      <c r="K5" s="20">
        <v>0</v>
      </c>
      <c r="L5" s="20">
        <v>42206</v>
      </c>
      <c r="M5" s="20">
        <v>51935</v>
      </c>
      <c r="N5" s="20">
        <v>0</v>
      </c>
      <c r="O5" s="20">
        <v>-5665</v>
      </c>
      <c r="P5" s="20">
        <v>0</v>
      </c>
      <c r="Q5" s="20">
        <v>42790</v>
      </c>
      <c r="R5" s="20">
        <v>0</v>
      </c>
      <c r="S5" s="20">
        <v>0</v>
      </c>
      <c r="T5" s="20">
        <v>0</v>
      </c>
      <c r="U5" s="20">
        <v>127</v>
      </c>
      <c r="V5" s="20">
        <v>0</v>
      </c>
      <c r="W5" s="20">
        <v>81900</v>
      </c>
      <c r="X5" s="16">
        <v>21100</v>
      </c>
      <c r="Y5" s="16">
        <v>0</v>
      </c>
      <c r="Z5" s="16">
        <v>0</v>
      </c>
      <c r="AA5" s="16">
        <v>0</v>
      </c>
      <c r="AB5" s="16">
        <v>22839.5</v>
      </c>
      <c r="AC5" s="16">
        <v>27408.13</v>
      </c>
      <c r="AD5" s="16">
        <v>24022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44259.4</v>
      </c>
      <c r="AK5" s="16">
        <v>44259.4</v>
      </c>
      <c r="AL5" s="16">
        <v>44259.4</v>
      </c>
      <c r="AM5" s="16">
        <v>44259.4</v>
      </c>
      <c r="AN5" s="16">
        <v>44259.4</v>
      </c>
      <c r="AO5" s="16">
        <v>0</v>
      </c>
      <c r="AP5" s="16">
        <v>0</v>
      </c>
    </row>
    <row r="6" spans="1:42" x14ac:dyDescent="0.3">
      <c r="A6" t="s">
        <v>3</v>
      </c>
      <c r="B6" s="2">
        <f>SUM($B7:B7)</f>
        <v>0</v>
      </c>
      <c r="C6" s="31">
        <f>SUM($B7:C7)</f>
        <v>0</v>
      </c>
      <c r="D6" s="31">
        <f>SUM($B7:D7)</f>
        <v>0</v>
      </c>
      <c r="E6" s="31">
        <f>SUM($B7:E7)</f>
        <v>0</v>
      </c>
      <c r="F6" s="31">
        <f>SUM($B7:F7)</f>
        <v>0</v>
      </c>
      <c r="G6" s="31">
        <f>SUM($B7:G7)</f>
        <v>0</v>
      </c>
      <c r="H6" s="31">
        <f>SUM($B7:H7)</f>
        <v>0</v>
      </c>
      <c r="I6" s="31">
        <f>SUM($B7:I7)</f>
        <v>88640.38</v>
      </c>
      <c r="J6" s="31">
        <f>SUM($B7:J7)</f>
        <v>88640.38</v>
      </c>
      <c r="K6" s="31">
        <f>SUM($B7:K7)</f>
        <v>88640.38</v>
      </c>
      <c r="L6" s="31">
        <f>SUM($B7:L7)</f>
        <v>130846.41</v>
      </c>
      <c r="M6" s="31">
        <f>SUM($B7:M7)</f>
        <v>182781.53</v>
      </c>
      <c r="N6" s="31">
        <f>SUM($B7:N7)</f>
        <v>182781.53</v>
      </c>
      <c r="O6" s="31">
        <f>SUM($B7:O7)</f>
        <v>177116.43</v>
      </c>
      <c r="P6" s="31">
        <f>SUM($B7:P7)</f>
        <v>177116.43</v>
      </c>
      <c r="Q6" s="31">
        <f>SUM($B7:Q7)</f>
        <v>219906.33</v>
      </c>
      <c r="R6" s="31">
        <f>SUM($B7:R7)</f>
        <v>219906.33</v>
      </c>
      <c r="S6" s="31">
        <f>SUM($B7:S7)</f>
        <v>219906.33</v>
      </c>
      <c r="T6" s="31">
        <f>SUM($B7:T7)</f>
        <v>219906.33</v>
      </c>
      <c r="U6" s="31">
        <f>SUM($B7:U7)</f>
        <v>220033.5</v>
      </c>
      <c r="V6" s="31">
        <f>SUM($B7:V7)</f>
        <v>220033.5</v>
      </c>
      <c r="W6" s="31">
        <f>SUM($B7:W7)</f>
        <v>301933.5</v>
      </c>
      <c r="X6" s="31">
        <f>SUM($B7:X7)</f>
        <v>323033.5</v>
      </c>
      <c r="Y6" s="31">
        <f>SUM($B7:Y7)</f>
        <v>323033.5</v>
      </c>
      <c r="Z6" s="31">
        <f>SUM($B7:Z7)</f>
        <v>323033.5</v>
      </c>
      <c r="AA6" s="31">
        <f>SUM($B7:AA7)</f>
        <v>323033.5</v>
      </c>
      <c r="AB6" s="31">
        <f>SUM($B7:AB7)</f>
        <v>345873</v>
      </c>
      <c r="AC6" s="31">
        <f>SUM($B7:AC7)</f>
        <v>373281.13</v>
      </c>
      <c r="AD6" s="45">
        <f>SUM($B7:AD7)</f>
        <v>397303.13</v>
      </c>
      <c r="AE6" s="45">
        <f>SUM($B7:AE7)</f>
        <v>397303.13</v>
      </c>
      <c r="AF6" s="45">
        <f>SUM($B7:AF7)</f>
        <v>397303.13</v>
      </c>
      <c r="AG6" s="45">
        <f>SUM($B7:AG7)</f>
        <v>397303.13</v>
      </c>
      <c r="AH6" s="45">
        <f>SUM($B7:AH7)</f>
        <v>397303.13</v>
      </c>
      <c r="AI6" s="45">
        <f>SUM($B7:AI7)</f>
        <v>397303.13</v>
      </c>
      <c r="AJ6" s="45">
        <f>SUM($B7:AJ7)</f>
        <v>397303.13</v>
      </c>
      <c r="AK6" s="45">
        <f>SUM($B7:AK7)</f>
        <v>397303.13</v>
      </c>
      <c r="AL6" s="45">
        <f>SUM($B7:AL7)</f>
        <v>397303.13</v>
      </c>
      <c r="AM6" s="45">
        <f>SUM($B7:AM7)</f>
        <v>397303.13</v>
      </c>
      <c r="AN6" s="45">
        <f>SUM($B7:AN7)</f>
        <v>397303.13</v>
      </c>
      <c r="AO6" s="45">
        <f>SUM($B7:AO7)</f>
        <v>397303.13</v>
      </c>
      <c r="AP6" s="45">
        <f>SUM($B7:AP7)</f>
        <v>397303.13</v>
      </c>
    </row>
    <row r="7" spans="1:42" ht="28.8" x14ac:dyDescent="0.3">
      <c r="A7" s="24" t="s">
        <v>55</v>
      </c>
      <c r="B7" s="2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88640.38</v>
      </c>
      <c r="J7" s="31">
        <v>0</v>
      </c>
      <c r="K7" s="31">
        <v>0</v>
      </c>
      <c r="L7" s="31">
        <v>42206.03</v>
      </c>
      <c r="M7" s="31">
        <v>51935.12</v>
      </c>
      <c r="N7" s="31">
        <v>0</v>
      </c>
      <c r="O7" s="31">
        <v>-5665.1</v>
      </c>
      <c r="P7" s="31">
        <v>0</v>
      </c>
      <c r="Q7" s="31">
        <v>42789.9</v>
      </c>
      <c r="R7" s="31">
        <v>0</v>
      </c>
      <c r="S7" s="31">
        <v>0</v>
      </c>
      <c r="T7" s="31">
        <v>0</v>
      </c>
      <c r="U7" s="31">
        <v>127.17</v>
      </c>
      <c r="V7" s="31">
        <v>0</v>
      </c>
      <c r="W7" s="31">
        <v>81900</v>
      </c>
      <c r="X7" s="31">
        <v>21100</v>
      </c>
      <c r="Y7" s="31">
        <v>0</v>
      </c>
      <c r="Z7" s="23">
        <v>0</v>
      </c>
      <c r="AA7" s="23">
        <v>0</v>
      </c>
      <c r="AB7" s="23">
        <v>22839.5</v>
      </c>
      <c r="AC7" s="23">
        <v>27408.13</v>
      </c>
      <c r="AD7" s="23">
        <v>24022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</row>
    <row r="31" spans="1:42" x14ac:dyDescent="0.3">
      <c r="A31" s="3" t="s">
        <v>82</v>
      </c>
      <c r="B31" s="18" t="s">
        <v>27</v>
      </c>
      <c r="C31" s="18" t="s">
        <v>28</v>
      </c>
      <c r="D31" s="18" t="s">
        <v>29</v>
      </c>
      <c r="E31" s="18" t="s">
        <v>30</v>
      </c>
      <c r="F31" s="18" t="s">
        <v>31</v>
      </c>
      <c r="G31" s="18" t="s">
        <v>32</v>
      </c>
      <c r="H31" s="18" t="s">
        <v>33</v>
      </c>
      <c r="I31" s="18" t="s">
        <v>34</v>
      </c>
      <c r="J31" s="18" t="s">
        <v>35</v>
      </c>
      <c r="K31" s="18" t="s">
        <v>36</v>
      </c>
      <c r="L31" s="18" t="s">
        <v>37</v>
      </c>
      <c r="M31" s="18" t="s">
        <v>38</v>
      </c>
      <c r="N31" s="18" t="s">
        <v>39</v>
      </c>
      <c r="O31" s="18" t="s">
        <v>40</v>
      </c>
      <c r="P31" s="18" t="s">
        <v>41</v>
      </c>
      <c r="Q31" s="18" t="s">
        <v>42</v>
      </c>
      <c r="R31" s="18" t="s">
        <v>43</v>
      </c>
      <c r="S31" s="18" t="s">
        <v>44</v>
      </c>
      <c r="T31" s="18" t="s">
        <v>45</v>
      </c>
      <c r="U31" s="18" t="s">
        <v>46</v>
      </c>
      <c r="V31" s="18" t="s">
        <v>47</v>
      </c>
      <c r="W31" s="18" t="s">
        <v>48</v>
      </c>
      <c r="X31" s="18" t="s">
        <v>49</v>
      </c>
      <c r="Y31" s="18" t="s">
        <v>50</v>
      </c>
      <c r="Z31" s="18" t="s">
        <v>51</v>
      </c>
      <c r="AA31" s="18" t="s">
        <v>52</v>
      </c>
      <c r="AB31" s="18" t="s">
        <v>53</v>
      </c>
      <c r="AC31" s="18" t="s">
        <v>54</v>
      </c>
      <c r="AD31" s="18" t="s">
        <v>70</v>
      </c>
      <c r="AE31" s="18" t="s">
        <v>73</v>
      </c>
      <c r="AF31" s="18" t="s">
        <v>74</v>
      </c>
      <c r="AG31" s="18" t="s">
        <v>69</v>
      </c>
      <c r="AH31" s="18" t="s">
        <v>75</v>
      </c>
      <c r="AI31" s="18" t="s">
        <v>76</v>
      </c>
      <c r="AJ31" s="18" t="s">
        <v>78</v>
      </c>
      <c r="AK31" s="18" t="s">
        <v>71</v>
      </c>
      <c r="AL31" s="18" t="s">
        <v>79</v>
      </c>
      <c r="AM31" s="18" t="s">
        <v>77</v>
      </c>
      <c r="AN31" s="18" t="s">
        <v>80</v>
      </c>
      <c r="AO31" s="18" t="s">
        <v>72</v>
      </c>
      <c r="AP31" s="18" t="s">
        <v>81</v>
      </c>
    </row>
    <row r="32" spans="1:42" x14ac:dyDescent="0.3">
      <c r="A32" t="s">
        <v>2</v>
      </c>
      <c r="B32" s="2">
        <f>SUM($B33:B33)</f>
        <v>0</v>
      </c>
      <c r="C32" s="2">
        <f>SUM($B33:C33)</f>
        <v>0</v>
      </c>
      <c r="D32" s="2">
        <f>SUM($B33:D33)</f>
        <v>0</v>
      </c>
      <c r="E32" s="2">
        <f>SUM($B33:E33)</f>
        <v>0</v>
      </c>
      <c r="F32" s="2">
        <f>SUM($B33:F33)</f>
        <v>0</v>
      </c>
      <c r="G32" s="2">
        <f>SUM($B33:G33)</f>
        <v>0</v>
      </c>
      <c r="H32" s="2">
        <f>SUM($B33:H33)</f>
        <v>0</v>
      </c>
      <c r="I32" s="2">
        <f>SUM($B33:I33)</f>
        <v>41318</v>
      </c>
      <c r="J32" s="2">
        <f>SUM($B33:J33)</f>
        <v>41318</v>
      </c>
      <c r="K32" s="2">
        <f>SUM($B33:K33)</f>
        <v>41318</v>
      </c>
      <c r="L32" s="2">
        <f>SUM($B33:L33)</f>
        <v>73002</v>
      </c>
      <c r="M32" s="2">
        <f>SUM($B33:M33)</f>
        <v>110174</v>
      </c>
      <c r="N32" s="2">
        <f>SUM($B33:N33)</f>
        <v>110174</v>
      </c>
      <c r="O32" s="2">
        <f>SUM($B33:O33)</f>
        <v>148084</v>
      </c>
      <c r="P32" s="2">
        <f>SUM($B33:P33)</f>
        <v>148084</v>
      </c>
      <c r="Q32" s="2">
        <f>SUM($B33:Q33)</f>
        <v>284582</v>
      </c>
      <c r="R32" s="2">
        <f>SUM($B33:R33)</f>
        <v>676889</v>
      </c>
      <c r="S32" s="2">
        <f>SUM($B33:S33)</f>
        <v>864645</v>
      </c>
      <c r="T32" s="2">
        <f>SUM($B33:T33)</f>
        <v>1010025</v>
      </c>
      <c r="U32" s="2">
        <f>SUM($B33:U33)</f>
        <v>1201254</v>
      </c>
      <c r="V32" s="2">
        <f>SUM($B33:V33)</f>
        <v>1249579</v>
      </c>
      <c r="W32" s="2">
        <f>SUM($B33:W33)</f>
        <v>1272809</v>
      </c>
      <c r="X32" s="2">
        <f>SUM($B33:X33)</f>
        <v>1302385</v>
      </c>
      <c r="Y32" s="2">
        <f>SUM($B33:Y33)</f>
        <v>1308333</v>
      </c>
      <c r="Z32" s="2">
        <f>SUM($B33:Z33)</f>
        <v>1402617</v>
      </c>
      <c r="AA32" s="2">
        <f>SUM($B33:AA33)</f>
        <v>1508673</v>
      </c>
      <c r="AB32" s="2">
        <f>SUM($B33:AB33)</f>
        <v>1815355</v>
      </c>
      <c r="AC32" s="2">
        <f>SUM($B33:AC33)</f>
        <v>1824184</v>
      </c>
      <c r="AD32" s="2">
        <f>SUM($B33:AD33)</f>
        <v>2373163</v>
      </c>
      <c r="AE32" s="2">
        <f>SUM($B33:AE33)</f>
        <v>2373163</v>
      </c>
      <c r="AF32" s="2">
        <f>SUM($B33:AF33)</f>
        <v>2373163</v>
      </c>
      <c r="AG32" s="2">
        <f>SUM($B33:AG33)</f>
        <v>2373163</v>
      </c>
      <c r="AH32" s="2">
        <f>SUM($B33:AH33)</f>
        <v>2373163</v>
      </c>
      <c r="AI32" s="2">
        <f>SUM($B33:AI33)</f>
        <v>3291990</v>
      </c>
      <c r="AJ32" s="2">
        <f>SUM($B33:AJ33)</f>
        <v>4000937.96</v>
      </c>
      <c r="AK32" s="2">
        <f>SUM($B33:AK33)</f>
        <v>4709885.92</v>
      </c>
      <c r="AL32" s="2">
        <f>SUM($B33:AL33)</f>
        <v>5418833.8799999999</v>
      </c>
      <c r="AM32" s="2">
        <f>SUM($B33:AM33)</f>
        <v>6127781.8399999999</v>
      </c>
      <c r="AN32" s="2">
        <f>SUM($B33:AN33)</f>
        <v>6836729.7999999998</v>
      </c>
      <c r="AO32" s="2">
        <f>SUM($B33:AO33)</f>
        <v>6836729.7999999998</v>
      </c>
      <c r="AP32" s="2">
        <f>SUM($B33:AP33)</f>
        <v>6836729.7999999998</v>
      </c>
    </row>
    <row r="33" spans="1:60" x14ac:dyDescent="0.3">
      <c r="A33" t="s">
        <v>56</v>
      </c>
      <c r="B33" s="43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41318</v>
      </c>
      <c r="J33" s="16">
        <v>0</v>
      </c>
      <c r="K33" s="16">
        <v>0</v>
      </c>
      <c r="L33" s="16">
        <v>31684</v>
      </c>
      <c r="M33" s="16">
        <v>37172</v>
      </c>
      <c r="N33" s="16">
        <v>0</v>
      </c>
      <c r="O33" s="16">
        <v>37910</v>
      </c>
      <c r="P33" s="20">
        <v>0</v>
      </c>
      <c r="Q33" s="20">
        <v>136498</v>
      </c>
      <c r="R33" s="20">
        <v>392307</v>
      </c>
      <c r="S33" s="20">
        <v>187756</v>
      </c>
      <c r="T33" s="20">
        <v>145380</v>
      </c>
      <c r="U33" s="20">
        <v>191229</v>
      </c>
      <c r="V33" s="20">
        <v>48325</v>
      </c>
      <c r="W33" s="20">
        <v>23230</v>
      </c>
      <c r="X33" s="16">
        <v>29576</v>
      </c>
      <c r="Y33" s="16">
        <v>5948</v>
      </c>
      <c r="Z33" s="16">
        <v>94284</v>
      </c>
      <c r="AA33" s="16">
        <v>106056</v>
      </c>
      <c r="AB33" s="16">
        <v>306682</v>
      </c>
      <c r="AC33" s="16">
        <v>8829</v>
      </c>
      <c r="AD33" s="16">
        <v>548979</v>
      </c>
      <c r="AE33" s="16">
        <v>0</v>
      </c>
      <c r="AF33" s="16">
        <v>0</v>
      </c>
      <c r="AG33" s="16">
        <v>0</v>
      </c>
      <c r="AH33" s="16">
        <v>0</v>
      </c>
      <c r="AI33" s="16">
        <v>918827</v>
      </c>
      <c r="AJ33" s="16">
        <v>708947.96</v>
      </c>
      <c r="AK33" s="16">
        <v>708947.96</v>
      </c>
      <c r="AL33" s="16">
        <v>708947.96</v>
      </c>
      <c r="AM33" s="16">
        <v>708947.96</v>
      </c>
      <c r="AN33" s="16">
        <v>708947.96</v>
      </c>
      <c r="AO33" s="16">
        <v>0</v>
      </c>
      <c r="AP33" s="16">
        <v>0</v>
      </c>
    </row>
    <row r="34" spans="1:60" x14ac:dyDescent="0.3">
      <c r="A34" t="s">
        <v>3</v>
      </c>
      <c r="B34" s="2">
        <f>SUM($B35:B35)</f>
        <v>0</v>
      </c>
      <c r="C34" s="31">
        <f>SUM($B35:C35)</f>
        <v>0</v>
      </c>
      <c r="D34" s="31">
        <f>SUM($B35:D35)</f>
        <v>0</v>
      </c>
      <c r="E34" s="31">
        <f>SUM($B35:E35)</f>
        <v>0</v>
      </c>
      <c r="F34" s="31">
        <f>SUM($B35:F35)</f>
        <v>0</v>
      </c>
      <c r="G34" s="31">
        <f>SUM($B35:G35)</f>
        <v>0</v>
      </c>
      <c r="H34" s="31">
        <f>SUM($B35:H35)</f>
        <v>0</v>
      </c>
      <c r="I34" s="31">
        <f>SUM($B35:I35)</f>
        <v>41317.67</v>
      </c>
      <c r="J34" s="31">
        <f>SUM($B35:J35)</f>
        <v>41317.67</v>
      </c>
      <c r="K34" s="31">
        <f>SUM($B35:K35)</f>
        <v>41317.67</v>
      </c>
      <c r="L34" s="31">
        <f>SUM($B35:L35)</f>
        <v>73002.01999999999</v>
      </c>
      <c r="M34" s="31">
        <f>SUM($B35:M35)</f>
        <v>110173.93999999999</v>
      </c>
      <c r="N34" s="31">
        <f>SUM($B35:N35)</f>
        <v>110173.93999999999</v>
      </c>
      <c r="O34" s="31">
        <f>SUM($B35:O35)</f>
        <v>148083.71</v>
      </c>
      <c r="P34" s="31">
        <f>SUM($B35:P35)</f>
        <v>148083.71</v>
      </c>
      <c r="Q34" s="31">
        <f>SUM($B35:Q35)</f>
        <v>284581.89</v>
      </c>
      <c r="R34" s="31">
        <f>SUM($B35:R35)</f>
        <v>676888.96</v>
      </c>
      <c r="S34" s="31">
        <f>SUM($B35:S35)</f>
        <v>864644.95</v>
      </c>
      <c r="T34" s="31">
        <f>SUM($B35:T35)</f>
        <v>1010025.3899999999</v>
      </c>
      <c r="U34" s="31">
        <f>SUM($B35:U35)</f>
        <v>1201253.93</v>
      </c>
      <c r="V34" s="31">
        <f>SUM($B35:V35)</f>
        <v>1249579.3699999999</v>
      </c>
      <c r="W34" s="31">
        <f>SUM($B35:W35)</f>
        <v>1272809.5099999998</v>
      </c>
      <c r="X34" s="31">
        <f>SUM($B35:X35)</f>
        <v>1302385.7399999998</v>
      </c>
      <c r="Y34" s="31">
        <f>SUM($B35:Y35)</f>
        <v>1308333.9799999997</v>
      </c>
      <c r="Z34" s="31">
        <f>SUM($B35:Z35)</f>
        <v>1402617.7099999997</v>
      </c>
      <c r="AA34" s="31">
        <f>SUM($B35:AA35)</f>
        <v>1508673.5799999996</v>
      </c>
      <c r="AB34" s="31">
        <f>SUM($B35:AB35)</f>
        <v>1815355.3699999996</v>
      </c>
      <c r="AC34" s="31">
        <f>SUM($B35:AC35)</f>
        <v>1824184.2799999996</v>
      </c>
      <c r="AD34" s="45">
        <f>SUM($B35:AD35)</f>
        <v>2373163.0999999996</v>
      </c>
      <c r="AE34" s="45">
        <f>SUM($B35:AE35)</f>
        <v>2373163.0999999996</v>
      </c>
      <c r="AF34" s="45">
        <f>SUM($B35:AF35)</f>
        <v>2373163.0999999996</v>
      </c>
      <c r="AG34" s="45">
        <f>SUM($B35:AG35)</f>
        <v>2373163.0999999996</v>
      </c>
      <c r="AH34" s="45">
        <f>SUM($B35:AH35)</f>
        <v>2373163.0999999996</v>
      </c>
      <c r="AI34" s="45">
        <f>SUM($B35:AI35)</f>
        <v>3291989.9599999995</v>
      </c>
      <c r="AJ34" s="45">
        <f>SUM($B35:AJ35)</f>
        <v>3291989.9599999995</v>
      </c>
      <c r="AK34" s="45">
        <f>SUM($B35:AK35)</f>
        <v>3291989.9599999995</v>
      </c>
      <c r="AL34" s="45">
        <f>SUM($B35:AL35)</f>
        <v>3291989.9599999995</v>
      </c>
      <c r="AM34" s="45">
        <f>SUM($B35:AM35)</f>
        <v>3291989.9599999995</v>
      </c>
      <c r="AN34" s="45">
        <f>SUM($B35:AN35)</f>
        <v>3291989.9599999995</v>
      </c>
      <c r="AO34" s="45">
        <f>SUM($B35:AO35)</f>
        <v>3291989.9599999995</v>
      </c>
      <c r="AP34" s="45">
        <f>SUM($B35:AP35)</f>
        <v>3291989.9599999995</v>
      </c>
    </row>
    <row r="35" spans="1:60" ht="28.8" x14ac:dyDescent="0.3">
      <c r="A35" s="24" t="s">
        <v>55</v>
      </c>
      <c r="B35" s="22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41317.67</v>
      </c>
      <c r="J35" s="33">
        <v>0</v>
      </c>
      <c r="K35" s="33">
        <v>0</v>
      </c>
      <c r="L35" s="33">
        <v>31684.35</v>
      </c>
      <c r="M35" s="33">
        <v>37171.919999999998</v>
      </c>
      <c r="N35" s="33">
        <v>0</v>
      </c>
      <c r="O35" s="33">
        <v>37909.769999999997</v>
      </c>
      <c r="P35" s="33">
        <v>0</v>
      </c>
      <c r="Q35" s="33">
        <v>136498.18</v>
      </c>
      <c r="R35" s="33">
        <v>392307.07</v>
      </c>
      <c r="S35" s="33">
        <v>187755.99</v>
      </c>
      <c r="T35" s="33">
        <v>145380.44</v>
      </c>
      <c r="U35" s="33">
        <v>191228.54</v>
      </c>
      <c r="V35" s="33">
        <v>48325.440000000002</v>
      </c>
      <c r="W35" s="33">
        <v>23230.14</v>
      </c>
      <c r="X35" s="33">
        <v>29576.23</v>
      </c>
      <c r="Y35" s="33">
        <v>5948.24</v>
      </c>
      <c r="Z35" s="33">
        <v>94283.73</v>
      </c>
      <c r="AA35" s="33">
        <v>106055.87</v>
      </c>
      <c r="AB35" s="33">
        <v>306681.78999999998</v>
      </c>
      <c r="AC35" s="33">
        <v>8828.91</v>
      </c>
      <c r="AD35" s="33">
        <v>548978.81999999995</v>
      </c>
      <c r="AE35" s="33">
        <v>0</v>
      </c>
      <c r="AF35" s="33">
        <v>0</v>
      </c>
      <c r="AG35" s="33">
        <v>0</v>
      </c>
      <c r="AH35" s="33">
        <v>0</v>
      </c>
      <c r="AI35" s="33">
        <v>918826.86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60" spans="1:42" x14ac:dyDescent="0.3">
      <c r="A60" s="3" t="s">
        <v>1</v>
      </c>
      <c r="B60" s="18" t="s">
        <v>27</v>
      </c>
      <c r="C60" s="18" t="s">
        <v>28</v>
      </c>
      <c r="D60" s="18" t="s">
        <v>29</v>
      </c>
      <c r="E60" s="18" t="s">
        <v>30</v>
      </c>
      <c r="F60" s="18" t="s">
        <v>31</v>
      </c>
      <c r="G60" s="18" t="s">
        <v>32</v>
      </c>
      <c r="H60" s="18" t="s">
        <v>33</v>
      </c>
      <c r="I60" s="18" t="s">
        <v>34</v>
      </c>
      <c r="J60" s="18" t="s">
        <v>35</v>
      </c>
      <c r="K60" s="18" t="s">
        <v>36</v>
      </c>
      <c r="L60" s="18" t="s">
        <v>37</v>
      </c>
      <c r="M60" s="18" t="s">
        <v>38</v>
      </c>
      <c r="N60" s="18" t="s">
        <v>39</v>
      </c>
      <c r="O60" s="18" t="s">
        <v>40</v>
      </c>
      <c r="P60" s="18" t="s">
        <v>41</v>
      </c>
      <c r="Q60" s="18" t="s">
        <v>42</v>
      </c>
      <c r="R60" s="18" t="s">
        <v>43</v>
      </c>
      <c r="S60" s="18" t="s">
        <v>44</v>
      </c>
      <c r="T60" s="18" t="s">
        <v>45</v>
      </c>
      <c r="U60" s="18" t="s">
        <v>46</v>
      </c>
      <c r="V60" s="18" t="s">
        <v>47</v>
      </c>
      <c r="W60" s="18" t="s">
        <v>48</v>
      </c>
      <c r="X60" s="18" t="s">
        <v>49</v>
      </c>
      <c r="Y60" s="18" t="s">
        <v>50</v>
      </c>
      <c r="Z60" s="18" t="s">
        <v>51</v>
      </c>
      <c r="AA60" s="18" t="s">
        <v>52</v>
      </c>
      <c r="AB60" s="18" t="s">
        <v>53</v>
      </c>
      <c r="AC60" s="18" t="s">
        <v>54</v>
      </c>
      <c r="AD60" s="18" t="s">
        <v>70</v>
      </c>
      <c r="AE60" s="18" t="s">
        <v>73</v>
      </c>
      <c r="AF60" s="18" t="s">
        <v>74</v>
      </c>
      <c r="AG60" s="18" t="s">
        <v>69</v>
      </c>
      <c r="AH60" s="18" t="s">
        <v>75</v>
      </c>
      <c r="AI60" s="18" t="s">
        <v>76</v>
      </c>
      <c r="AJ60" s="18" t="s">
        <v>78</v>
      </c>
      <c r="AK60" s="18" t="s">
        <v>71</v>
      </c>
      <c r="AL60" s="18" t="s">
        <v>79</v>
      </c>
      <c r="AM60" s="18" t="s">
        <v>77</v>
      </c>
      <c r="AN60" s="18" t="s">
        <v>80</v>
      </c>
      <c r="AO60" s="18" t="s">
        <v>72</v>
      </c>
      <c r="AP60" s="18" t="s">
        <v>81</v>
      </c>
    </row>
    <row r="61" spans="1:42" x14ac:dyDescent="0.3">
      <c r="A61" t="s">
        <v>2</v>
      </c>
      <c r="B61" s="2">
        <f>SUM($B62:B62)</f>
        <v>0</v>
      </c>
      <c r="C61" s="2">
        <f>SUM($B62:C62)</f>
        <v>14612</v>
      </c>
      <c r="D61" s="2">
        <f>SUM($B62:D62)</f>
        <v>35137</v>
      </c>
      <c r="E61" s="2">
        <f>SUM($B62:E62)</f>
        <v>35137</v>
      </c>
      <c r="F61" s="2">
        <f>SUM($B62:F62)</f>
        <v>99693</v>
      </c>
      <c r="G61" s="2">
        <f>SUM($B62:G62)</f>
        <v>190645</v>
      </c>
      <c r="H61" s="2">
        <f>SUM($B62:H62)</f>
        <v>288122</v>
      </c>
      <c r="I61" s="2">
        <f>SUM($B62:I62)</f>
        <v>280763</v>
      </c>
      <c r="J61" s="2">
        <f>SUM($B62:J62)</f>
        <v>280763</v>
      </c>
      <c r="K61" s="2">
        <f>SUM($B62:K62)</f>
        <v>280763</v>
      </c>
      <c r="L61" s="2">
        <f>SUM($B62:L62)</f>
        <v>285576</v>
      </c>
      <c r="M61" s="2">
        <f>SUM($B62:M62)</f>
        <v>291185</v>
      </c>
      <c r="N61" s="2">
        <f>SUM($B62:N62)</f>
        <v>291185</v>
      </c>
      <c r="O61" s="2">
        <f>SUM($B62:O62)</f>
        <v>291185</v>
      </c>
      <c r="P61" s="2">
        <f>SUM($B62:P62)</f>
        <v>291185</v>
      </c>
      <c r="Q61" s="2">
        <f>SUM($B62:Q62)</f>
        <v>291185</v>
      </c>
      <c r="R61" s="2">
        <f>SUM($B62:R62)</f>
        <v>293188</v>
      </c>
      <c r="S61" s="2">
        <f>SUM($B62:S62)</f>
        <v>293188</v>
      </c>
      <c r="T61" s="2">
        <f>SUM($B62:T62)</f>
        <v>293188</v>
      </c>
      <c r="U61" s="2">
        <f>SUM($B62:U62)</f>
        <v>303439</v>
      </c>
      <c r="V61" s="2">
        <f>SUM($B62:V62)</f>
        <v>303712</v>
      </c>
      <c r="W61" s="2">
        <f>SUM($B62:W62)</f>
        <v>303982</v>
      </c>
      <c r="X61" s="2">
        <f>SUM($B62:X62)</f>
        <v>316544</v>
      </c>
      <c r="Y61" s="2">
        <f>SUM($B62:Y62)</f>
        <v>316544</v>
      </c>
      <c r="Z61" s="2">
        <f>SUM($B62:Z62)</f>
        <v>316544</v>
      </c>
      <c r="AA61" s="2">
        <f>SUM($B62:AA62)</f>
        <v>316544</v>
      </c>
      <c r="AB61" s="2">
        <f>SUM($B62:AB62)</f>
        <v>337699</v>
      </c>
      <c r="AC61" s="2">
        <f>SUM($B62:AC62)</f>
        <v>345617</v>
      </c>
      <c r="AD61" s="2">
        <f>SUM($B62:AD62)</f>
        <v>349427</v>
      </c>
      <c r="AE61" s="2">
        <f>SUM($B62:AE62)</f>
        <v>349427</v>
      </c>
      <c r="AF61" s="2">
        <f>SUM($B62:AF62)</f>
        <v>349427</v>
      </c>
      <c r="AG61" s="2">
        <f>SUM($B62:AG62)</f>
        <v>349427</v>
      </c>
      <c r="AH61" s="2">
        <f>SUM($B62:AH62)</f>
        <v>349427</v>
      </c>
      <c r="AI61" s="2">
        <f>SUM($B62:AI62)</f>
        <v>351156</v>
      </c>
      <c r="AJ61" s="2">
        <f>SUM($B62:AJ62)</f>
        <v>392254.2</v>
      </c>
      <c r="AK61" s="2">
        <f>SUM($B62:AK62)</f>
        <v>392254.2</v>
      </c>
      <c r="AL61" s="2">
        <f>SUM($B62:AL62)</f>
        <v>392254.2</v>
      </c>
      <c r="AM61" s="2">
        <f>SUM($B62:AM62)</f>
        <v>392254.2</v>
      </c>
      <c r="AN61" s="2">
        <f>SUM($B62:AN62)</f>
        <v>392254.2</v>
      </c>
      <c r="AO61" s="2">
        <f>SUM($B62:AO62)</f>
        <v>392254.2</v>
      </c>
      <c r="AP61" s="2">
        <f>SUM($B62:AP62)</f>
        <v>392254.2</v>
      </c>
    </row>
    <row r="62" spans="1:42" x14ac:dyDescent="0.3">
      <c r="A62" t="s">
        <v>56</v>
      </c>
      <c r="B62" s="22">
        <v>0</v>
      </c>
      <c r="C62" s="20">
        <v>14612</v>
      </c>
      <c r="D62" s="20">
        <v>20525</v>
      </c>
      <c r="E62" s="20">
        <v>0</v>
      </c>
      <c r="F62" s="20">
        <v>64556</v>
      </c>
      <c r="G62" s="20">
        <v>90952</v>
      </c>
      <c r="H62" s="20">
        <v>97477</v>
      </c>
      <c r="I62" s="44">
        <v>-7359</v>
      </c>
      <c r="J62" s="44">
        <v>0</v>
      </c>
      <c r="K62" s="44">
        <v>0</v>
      </c>
      <c r="L62" s="44">
        <v>4813</v>
      </c>
      <c r="M62" s="44">
        <v>5609</v>
      </c>
      <c r="N62" s="44">
        <v>0</v>
      </c>
      <c r="O62" s="44">
        <v>0</v>
      </c>
      <c r="P62" s="44">
        <v>0</v>
      </c>
      <c r="Q62" s="20">
        <v>0</v>
      </c>
      <c r="R62" s="20">
        <v>2003</v>
      </c>
      <c r="S62" s="20">
        <v>0</v>
      </c>
      <c r="T62" s="20">
        <v>0</v>
      </c>
      <c r="U62" s="20">
        <v>10251</v>
      </c>
      <c r="V62" s="20">
        <v>273</v>
      </c>
      <c r="W62" s="20">
        <v>270</v>
      </c>
      <c r="X62" s="16">
        <v>12562</v>
      </c>
      <c r="Y62" s="16">
        <v>0</v>
      </c>
      <c r="Z62" s="16">
        <v>0</v>
      </c>
      <c r="AA62" s="16">
        <v>0</v>
      </c>
      <c r="AB62" s="16">
        <v>21155</v>
      </c>
      <c r="AC62" s="16">
        <v>7918</v>
      </c>
      <c r="AD62" s="16">
        <v>3810</v>
      </c>
      <c r="AE62" s="16">
        <v>0</v>
      </c>
      <c r="AF62" s="16">
        <v>0</v>
      </c>
      <c r="AG62" s="16">
        <v>0</v>
      </c>
      <c r="AH62" s="16">
        <v>0</v>
      </c>
      <c r="AI62" s="16">
        <v>1729</v>
      </c>
      <c r="AJ62" s="16">
        <v>41098.199999999997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</row>
    <row r="63" spans="1:42" x14ac:dyDescent="0.3">
      <c r="A63" t="s">
        <v>3</v>
      </c>
      <c r="B63" s="2">
        <f>SUM($B64:B64)</f>
        <v>0</v>
      </c>
      <c r="C63" s="31">
        <f>SUM($B64:C64)</f>
        <v>14612.19</v>
      </c>
      <c r="D63" s="31">
        <f>SUM($B64:D64)</f>
        <v>35137.15</v>
      </c>
      <c r="E63" s="31">
        <f>SUM($B64:E64)</f>
        <v>35137.15</v>
      </c>
      <c r="F63" s="31">
        <f>SUM($B64:F64)</f>
        <v>99693.07</v>
      </c>
      <c r="G63" s="31">
        <f>SUM($B64:G64)</f>
        <v>190645.12</v>
      </c>
      <c r="H63" s="31">
        <f>SUM($B64:H64)</f>
        <v>288121.83</v>
      </c>
      <c r="I63" s="31">
        <f>SUM($B64:I64)</f>
        <v>280762.67000000004</v>
      </c>
      <c r="J63" s="31">
        <f>SUM($B64:J64)</f>
        <v>280762.67000000004</v>
      </c>
      <c r="K63" s="45">
        <f>SUM($B64:K64)</f>
        <v>280762.67000000004</v>
      </c>
      <c r="L63" s="45">
        <f>SUM($B64:L64)</f>
        <v>285576.16000000003</v>
      </c>
      <c r="M63" s="45">
        <f>SUM($B64:M64)</f>
        <v>291185.14</v>
      </c>
      <c r="N63" s="45">
        <f>SUM($B64:N64)</f>
        <v>291185.14</v>
      </c>
      <c r="O63" s="45">
        <f>SUM($B64:O64)</f>
        <v>291185.14</v>
      </c>
      <c r="P63" s="45">
        <f>SUM($B64:P64)</f>
        <v>291185.14</v>
      </c>
      <c r="Q63" s="45">
        <f>SUM($B64:Q64)</f>
        <v>291185.14</v>
      </c>
      <c r="R63" s="45">
        <f>SUM($B64:R64)</f>
        <v>293187.81</v>
      </c>
      <c r="S63" s="45">
        <f>SUM($B64:S64)</f>
        <v>293187.81</v>
      </c>
      <c r="T63" s="45">
        <f>SUM($B64:T64)</f>
        <v>293187.81</v>
      </c>
      <c r="U63" s="45">
        <f>SUM($B64:U64)</f>
        <v>303438.36</v>
      </c>
      <c r="V63" s="45">
        <f>SUM($B64:V64)</f>
        <v>303711.77999999997</v>
      </c>
      <c r="W63" s="45">
        <f>SUM($B64:W64)</f>
        <v>303981.27999999997</v>
      </c>
      <c r="X63" s="45">
        <f>SUM($B64:X64)</f>
        <v>316543.24</v>
      </c>
      <c r="Y63" s="45">
        <f>SUM($B64:Y64)</f>
        <v>316543.24</v>
      </c>
      <c r="Z63" s="45">
        <f>SUM($B64:Z64)</f>
        <v>316543.24</v>
      </c>
      <c r="AA63" s="45">
        <f>SUM($B64:AA64)</f>
        <v>316543.24</v>
      </c>
      <c r="AB63" s="45">
        <f>SUM($B64:AB64)</f>
        <v>337698.47</v>
      </c>
      <c r="AC63" s="45">
        <f>SUM($B64:AC64)</f>
        <v>345616.52999999997</v>
      </c>
      <c r="AD63" s="45">
        <f>SUM($B64:AD64)</f>
        <v>349426.36</v>
      </c>
      <c r="AE63" s="45">
        <f>SUM($B64:AE64)</f>
        <v>349426.36</v>
      </c>
      <c r="AF63" s="45">
        <f>SUM($B64:AF64)</f>
        <v>349426.36</v>
      </c>
      <c r="AG63" s="45">
        <f>SUM($B64:AG64)</f>
        <v>349426.36</v>
      </c>
      <c r="AH63" s="45">
        <f>SUM($B64:AH64)</f>
        <v>349426.36</v>
      </c>
      <c r="AI63" s="45">
        <f>SUM($B64:AI64)</f>
        <v>351155.74</v>
      </c>
      <c r="AJ63" s="45">
        <f>SUM($B64:AJ64)</f>
        <v>351155.74</v>
      </c>
      <c r="AK63" s="45">
        <f>SUM($B64:AK64)</f>
        <v>351155.74</v>
      </c>
      <c r="AL63" s="45">
        <f>SUM($B64:AL64)</f>
        <v>351155.74</v>
      </c>
      <c r="AM63" s="45">
        <f>SUM($B64:AM64)</f>
        <v>351155.74</v>
      </c>
      <c r="AN63" s="45">
        <f>SUM($B64:AN64)</f>
        <v>351155.74</v>
      </c>
      <c r="AO63" s="45">
        <f>SUM($B64:AO64)</f>
        <v>351155.74</v>
      </c>
      <c r="AP63" s="45">
        <f>SUM($B64:AP64)</f>
        <v>351155.74</v>
      </c>
    </row>
    <row r="64" spans="1:42" ht="28.8" x14ac:dyDescent="0.3">
      <c r="A64" s="24" t="s">
        <v>55</v>
      </c>
      <c r="B64" s="22">
        <v>0</v>
      </c>
      <c r="C64" s="32">
        <v>14612.19</v>
      </c>
      <c r="D64" s="32">
        <v>20524.96</v>
      </c>
      <c r="E64" s="32">
        <v>0</v>
      </c>
      <c r="F64" s="32">
        <v>64555.92</v>
      </c>
      <c r="G64" s="32">
        <v>90952.05</v>
      </c>
      <c r="H64" s="32">
        <v>97476.71</v>
      </c>
      <c r="I64" s="32">
        <v>-7359.16</v>
      </c>
      <c r="J64" s="32">
        <v>0</v>
      </c>
      <c r="K64" s="33">
        <v>0</v>
      </c>
      <c r="L64" s="33">
        <v>4813.49</v>
      </c>
      <c r="M64" s="33">
        <v>5608.98</v>
      </c>
      <c r="N64" s="33">
        <v>0</v>
      </c>
      <c r="O64" s="33">
        <v>0</v>
      </c>
      <c r="P64" s="33">
        <v>0</v>
      </c>
      <c r="Q64" s="33">
        <v>0</v>
      </c>
      <c r="R64" s="33">
        <v>2002.67</v>
      </c>
      <c r="S64" s="33">
        <v>0</v>
      </c>
      <c r="T64" s="33">
        <v>0</v>
      </c>
      <c r="U64" s="33">
        <v>10250.549999999999</v>
      </c>
      <c r="V64" s="33">
        <v>273.42</v>
      </c>
      <c r="W64" s="33">
        <v>269.5</v>
      </c>
      <c r="X64" s="31">
        <v>12561.96</v>
      </c>
      <c r="Y64" s="31">
        <v>0</v>
      </c>
      <c r="Z64" s="31">
        <v>0</v>
      </c>
      <c r="AA64" s="31">
        <v>0</v>
      </c>
      <c r="AB64" s="31">
        <v>21155.23</v>
      </c>
      <c r="AC64" s="31">
        <v>7918.06</v>
      </c>
      <c r="AD64" s="31">
        <v>3809.83</v>
      </c>
      <c r="AE64" s="31">
        <v>0</v>
      </c>
      <c r="AF64" s="31">
        <v>0</v>
      </c>
      <c r="AG64" s="31">
        <v>0</v>
      </c>
      <c r="AH64" s="31">
        <v>0</v>
      </c>
      <c r="AI64" s="31">
        <v>1729.38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</row>
    <row r="72" spans="8:8" x14ac:dyDescent="0.3">
      <c r="H72" s="2"/>
    </row>
    <row r="90" spans="1:42" x14ac:dyDescent="0.3">
      <c r="A90" s="3" t="s">
        <v>4</v>
      </c>
      <c r="B90" s="18" t="s">
        <v>27</v>
      </c>
      <c r="C90" s="18" t="s">
        <v>28</v>
      </c>
      <c r="D90" s="18" t="s">
        <v>29</v>
      </c>
      <c r="E90" s="18" t="s">
        <v>30</v>
      </c>
      <c r="F90" s="18" t="s">
        <v>31</v>
      </c>
      <c r="G90" s="18" t="s">
        <v>32</v>
      </c>
      <c r="H90" s="18" t="s">
        <v>33</v>
      </c>
      <c r="I90" s="18" t="s">
        <v>34</v>
      </c>
      <c r="J90" s="18" t="s">
        <v>35</v>
      </c>
      <c r="K90" s="18" t="s">
        <v>36</v>
      </c>
      <c r="L90" s="18" t="s">
        <v>37</v>
      </c>
      <c r="M90" s="18" t="s">
        <v>38</v>
      </c>
      <c r="N90" s="18" t="s">
        <v>39</v>
      </c>
      <c r="O90" s="18" t="s">
        <v>40</v>
      </c>
      <c r="P90" s="18" t="s">
        <v>41</v>
      </c>
      <c r="Q90" s="18" t="s">
        <v>42</v>
      </c>
      <c r="R90" s="18" t="s">
        <v>43</v>
      </c>
      <c r="S90" s="18" t="s">
        <v>44</v>
      </c>
      <c r="T90" s="18" t="s">
        <v>45</v>
      </c>
      <c r="U90" s="18" t="s">
        <v>46</v>
      </c>
      <c r="V90" s="18" t="s">
        <v>47</v>
      </c>
      <c r="W90" s="18" t="s">
        <v>48</v>
      </c>
      <c r="X90" s="18" t="s">
        <v>49</v>
      </c>
      <c r="Y90" s="18" t="s">
        <v>50</v>
      </c>
      <c r="Z90" s="18" t="s">
        <v>51</v>
      </c>
      <c r="AA90" s="18" t="s">
        <v>52</v>
      </c>
      <c r="AB90" s="18" t="s">
        <v>53</v>
      </c>
      <c r="AC90" s="18" t="s">
        <v>54</v>
      </c>
      <c r="AD90" s="18" t="s">
        <v>70</v>
      </c>
      <c r="AE90" s="18" t="s">
        <v>73</v>
      </c>
      <c r="AF90" s="18" t="s">
        <v>74</v>
      </c>
      <c r="AG90" s="18" t="s">
        <v>69</v>
      </c>
      <c r="AH90" s="18" t="s">
        <v>75</v>
      </c>
      <c r="AI90" s="18" t="s">
        <v>76</v>
      </c>
      <c r="AJ90" s="18" t="s">
        <v>78</v>
      </c>
      <c r="AK90" s="18" t="s">
        <v>71</v>
      </c>
      <c r="AL90" s="18" t="s">
        <v>79</v>
      </c>
      <c r="AM90" s="18" t="s">
        <v>77</v>
      </c>
      <c r="AN90" s="18" t="s">
        <v>80</v>
      </c>
      <c r="AO90" s="18" t="s">
        <v>72</v>
      </c>
      <c r="AP90" s="18" t="s">
        <v>81</v>
      </c>
    </row>
    <row r="91" spans="1:42" x14ac:dyDescent="0.3">
      <c r="A91" t="s">
        <v>2</v>
      </c>
      <c r="B91" s="2">
        <f>SUM($B92:B92)</f>
        <v>0</v>
      </c>
      <c r="C91" s="2">
        <f>SUM($B92:C92)</f>
        <v>14612</v>
      </c>
      <c r="D91" s="2">
        <f>SUM($B92:D92)</f>
        <v>35137</v>
      </c>
      <c r="E91" s="2">
        <f>SUM($B92:E92)</f>
        <v>35137</v>
      </c>
      <c r="F91" s="2">
        <f>SUM($B92:F92)</f>
        <v>99693</v>
      </c>
      <c r="G91" s="2">
        <f>SUM($B92:G92)</f>
        <v>190645</v>
      </c>
      <c r="H91" s="2">
        <f>SUM($B92:H92)</f>
        <v>288122</v>
      </c>
      <c r="I91" s="2">
        <f>SUM($B92:I92)</f>
        <v>410721</v>
      </c>
      <c r="J91" s="2">
        <f>SUM($B92:J92)</f>
        <v>410721</v>
      </c>
      <c r="K91" s="2">
        <f>SUM($B92:K92)</f>
        <v>410721</v>
      </c>
      <c r="L91" s="2">
        <f>SUM($B92:L92)</f>
        <v>489424</v>
      </c>
      <c r="M91" s="2">
        <f>SUM($B92:M92)</f>
        <v>584140</v>
      </c>
      <c r="N91" s="2">
        <f>SUM($B92:N92)</f>
        <v>584140</v>
      </c>
      <c r="O91" s="2">
        <f>SUM($B92:O92)</f>
        <v>616385</v>
      </c>
      <c r="P91" s="2">
        <f>SUM($B92:P92)</f>
        <v>616385</v>
      </c>
      <c r="Q91" s="2">
        <f>SUM($B92:Q92)</f>
        <v>795673</v>
      </c>
      <c r="R91" s="2">
        <f>SUM($B92:R92)</f>
        <v>1189983</v>
      </c>
      <c r="S91" s="2">
        <f>SUM($B92:S92)</f>
        <v>1377739</v>
      </c>
      <c r="T91" s="2">
        <f>SUM($B92:T92)</f>
        <v>1523119</v>
      </c>
      <c r="U91" s="2">
        <f>SUM($B92:U92)</f>
        <v>1724726</v>
      </c>
      <c r="V91" s="2">
        <f>SUM($B92:V92)</f>
        <v>1773324</v>
      </c>
      <c r="W91" s="2">
        <f>SUM($B92:W92)</f>
        <v>1878724</v>
      </c>
      <c r="X91" s="2">
        <f>SUM($B92:X92)</f>
        <v>1941962</v>
      </c>
      <c r="Y91" s="2">
        <f>SUM($B92:Y92)</f>
        <v>1947910</v>
      </c>
      <c r="Z91" s="2">
        <f>SUM($B92:Z92)</f>
        <v>2042194</v>
      </c>
      <c r="AA91" s="2">
        <f>SUM($B92:AA92)</f>
        <v>2148250</v>
      </c>
      <c r="AB91" s="2">
        <f>SUM($B92:AB92)</f>
        <v>2498926.5</v>
      </c>
      <c r="AC91" s="2">
        <f>SUM($B92:AC92)</f>
        <v>2543081.63</v>
      </c>
      <c r="AD91" s="2">
        <f>SUM($B92:AD92)</f>
        <v>3119892.63</v>
      </c>
      <c r="AE91" s="2">
        <f>SUM($B92:AE92)</f>
        <v>3119892.63</v>
      </c>
      <c r="AF91" s="2">
        <f>SUM($B92:AF92)</f>
        <v>3119892.63</v>
      </c>
      <c r="AG91" s="2">
        <f>SUM($B92:AG92)</f>
        <v>3119892.63</v>
      </c>
      <c r="AH91" s="2">
        <f>SUM($B92:AH92)</f>
        <v>3119892.63</v>
      </c>
      <c r="AI91" s="2">
        <f>SUM($B92:AI92)</f>
        <v>4040448.63</v>
      </c>
      <c r="AJ91" s="2">
        <f>SUM($B92:AJ92)</f>
        <v>4834754.1899999995</v>
      </c>
      <c r="AK91" s="2">
        <f>SUM($B92:AK92)</f>
        <v>5587961.5499999998</v>
      </c>
      <c r="AL91" s="2">
        <f>SUM($B92:AL92)</f>
        <v>6341168.9100000001</v>
      </c>
      <c r="AM91" s="2">
        <f>SUM($B92:AM92)</f>
        <v>7094376.2700000005</v>
      </c>
      <c r="AN91" s="2">
        <f>SUM($B92:AN92)</f>
        <v>7847583.6300000008</v>
      </c>
      <c r="AO91" s="2">
        <f>SUM($B92:AO92)</f>
        <v>7847583.6300000008</v>
      </c>
      <c r="AP91" s="2">
        <f>SUM($B92:AP92)</f>
        <v>7847583.6300000008</v>
      </c>
    </row>
    <row r="92" spans="1:42" x14ac:dyDescent="0.3">
      <c r="A92" t="s">
        <v>56</v>
      </c>
      <c r="B92" s="22">
        <f>SUM(B62,B33,B5)</f>
        <v>0</v>
      </c>
      <c r="C92" s="21">
        <f>SUM(C62,C33,C5)</f>
        <v>14612</v>
      </c>
      <c r="D92" s="21">
        <f t="shared" ref="D92:AP92" si="0">SUM(D62,D33,D5)</f>
        <v>20525</v>
      </c>
      <c r="E92" s="21">
        <f t="shared" si="0"/>
        <v>0</v>
      </c>
      <c r="F92" s="21">
        <f t="shared" si="0"/>
        <v>64556</v>
      </c>
      <c r="G92" s="21">
        <f t="shared" si="0"/>
        <v>90952</v>
      </c>
      <c r="H92" s="21">
        <f t="shared" si="0"/>
        <v>97477</v>
      </c>
      <c r="I92" s="21">
        <f t="shared" si="0"/>
        <v>122599</v>
      </c>
      <c r="J92" s="21">
        <f t="shared" si="0"/>
        <v>0</v>
      </c>
      <c r="K92" s="21">
        <f t="shared" si="0"/>
        <v>0</v>
      </c>
      <c r="L92" s="21">
        <f t="shared" si="0"/>
        <v>78703</v>
      </c>
      <c r="M92" s="21">
        <f t="shared" si="0"/>
        <v>94716</v>
      </c>
      <c r="N92" s="21">
        <f t="shared" si="0"/>
        <v>0</v>
      </c>
      <c r="O92" s="21">
        <f t="shared" si="0"/>
        <v>32245</v>
      </c>
      <c r="P92" s="21">
        <f t="shared" si="0"/>
        <v>0</v>
      </c>
      <c r="Q92" s="21">
        <f t="shared" si="0"/>
        <v>179288</v>
      </c>
      <c r="R92" s="21">
        <f t="shared" si="0"/>
        <v>394310</v>
      </c>
      <c r="S92" s="21">
        <f t="shared" si="0"/>
        <v>187756</v>
      </c>
      <c r="T92" s="21">
        <f t="shared" si="0"/>
        <v>145380</v>
      </c>
      <c r="U92" s="21">
        <f t="shared" si="0"/>
        <v>201607</v>
      </c>
      <c r="V92" s="21">
        <f t="shared" si="0"/>
        <v>48598</v>
      </c>
      <c r="W92" s="21">
        <f t="shared" si="0"/>
        <v>105400</v>
      </c>
      <c r="X92" s="21">
        <f t="shared" si="0"/>
        <v>63238</v>
      </c>
      <c r="Y92" s="21">
        <f t="shared" si="0"/>
        <v>5948</v>
      </c>
      <c r="Z92" s="21">
        <f t="shared" si="0"/>
        <v>94284</v>
      </c>
      <c r="AA92" s="21">
        <f t="shared" si="0"/>
        <v>106056</v>
      </c>
      <c r="AB92" s="21">
        <f t="shared" si="0"/>
        <v>350676.5</v>
      </c>
      <c r="AC92" s="21">
        <f t="shared" si="0"/>
        <v>44155.130000000005</v>
      </c>
      <c r="AD92" s="21">
        <f t="shared" si="0"/>
        <v>576811</v>
      </c>
      <c r="AE92" s="21">
        <f t="shared" si="0"/>
        <v>0</v>
      </c>
      <c r="AF92" s="21">
        <f t="shared" si="0"/>
        <v>0</v>
      </c>
      <c r="AG92" s="21">
        <f t="shared" si="0"/>
        <v>0</v>
      </c>
      <c r="AH92" s="21">
        <f t="shared" si="0"/>
        <v>0</v>
      </c>
      <c r="AI92" s="21">
        <f t="shared" si="0"/>
        <v>920556</v>
      </c>
      <c r="AJ92" s="21">
        <f t="shared" si="0"/>
        <v>794305.55999999994</v>
      </c>
      <c r="AK92" s="21">
        <f t="shared" si="0"/>
        <v>753207.36</v>
      </c>
      <c r="AL92" s="21">
        <f t="shared" si="0"/>
        <v>753207.36</v>
      </c>
      <c r="AM92" s="21">
        <f t="shared" si="0"/>
        <v>753207.36</v>
      </c>
      <c r="AN92" s="21">
        <f t="shared" si="0"/>
        <v>753207.36</v>
      </c>
      <c r="AO92" s="21">
        <f t="shared" si="0"/>
        <v>0</v>
      </c>
      <c r="AP92" s="21">
        <f t="shared" si="0"/>
        <v>0</v>
      </c>
    </row>
    <row r="93" spans="1:42" x14ac:dyDescent="0.3">
      <c r="A93" t="s">
        <v>3</v>
      </c>
      <c r="B93" s="2">
        <f>SUM($B94:B94)</f>
        <v>0</v>
      </c>
      <c r="C93" s="31">
        <f>SUM($B94:C94)</f>
        <v>14612.19</v>
      </c>
      <c r="D93" s="31">
        <f>SUM($B94:D94)</f>
        <v>35137.15</v>
      </c>
      <c r="E93" s="31">
        <f>SUM($B94:E94)</f>
        <v>35137.15</v>
      </c>
      <c r="F93" s="31">
        <f>SUM($B94:F94)</f>
        <v>99693.07</v>
      </c>
      <c r="G93" s="31">
        <f>SUM($B94:G94)</f>
        <v>190645.12</v>
      </c>
      <c r="H93" s="31">
        <f>SUM($B94:H94)</f>
        <v>288121.83</v>
      </c>
      <c r="I93" s="31">
        <f>SUM($B94:I94)</f>
        <v>410720.72000000003</v>
      </c>
      <c r="J93" s="31">
        <f>SUM($B94:J94)</f>
        <v>410720.72000000003</v>
      </c>
      <c r="K93" s="45">
        <f>SUM($B94:K94)</f>
        <v>410720.72000000003</v>
      </c>
      <c r="L93" s="45">
        <f>SUM($B94:L94)</f>
        <v>489424.59</v>
      </c>
      <c r="M93" s="45">
        <f>SUM($B94:M94)</f>
        <v>584140.61</v>
      </c>
      <c r="N93" s="45">
        <f>SUM($B94:N94)</f>
        <v>584140.61</v>
      </c>
      <c r="O93" s="45">
        <f>SUM($B94:O94)</f>
        <v>616385.28000000003</v>
      </c>
      <c r="P93" s="45">
        <f>SUM($B94:P94)</f>
        <v>616385.28000000003</v>
      </c>
      <c r="Q93" s="45">
        <f>SUM($B94:Q94)</f>
        <v>795673.36</v>
      </c>
      <c r="R93" s="45">
        <f>SUM($B94:R94)</f>
        <v>1189983.1000000001</v>
      </c>
      <c r="S93" s="45">
        <f>SUM($B94:S94)</f>
        <v>1377739.09</v>
      </c>
      <c r="T93" s="45">
        <f>SUM($B94:T94)</f>
        <v>1523119.53</v>
      </c>
      <c r="U93" s="45">
        <f>SUM($B94:U94)</f>
        <v>1724725.79</v>
      </c>
      <c r="V93" s="45">
        <f>SUM($B94:V94)</f>
        <v>1773324.6500000001</v>
      </c>
      <c r="W93" s="45">
        <f>SUM($B94:W94)</f>
        <v>1878724.29</v>
      </c>
      <c r="X93" s="45">
        <f>SUM($B94:X94)</f>
        <v>1941962.48</v>
      </c>
      <c r="Y93" s="45">
        <f>SUM($B94:Y94)</f>
        <v>1947910.72</v>
      </c>
      <c r="Z93" s="45">
        <f>SUM($B94:Z94)</f>
        <v>2042194.45</v>
      </c>
      <c r="AA93" s="45">
        <f>SUM($B94:AA94)</f>
        <v>2148250.3199999998</v>
      </c>
      <c r="AB93" s="45">
        <f>SUM($B94:AB94)</f>
        <v>2498926.84</v>
      </c>
      <c r="AC93" s="45">
        <f>SUM($B94:AC94)</f>
        <v>2543081.94</v>
      </c>
      <c r="AD93" s="45">
        <f>SUM($B94:AD94)</f>
        <v>3119892.59</v>
      </c>
      <c r="AE93" s="45">
        <f>SUM($B94:AE94)</f>
        <v>3119892.59</v>
      </c>
      <c r="AF93" s="45">
        <f>SUM($B94:AF94)</f>
        <v>3119892.59</v>
      </c>
      <c r="AG93" s="45">
        <f>SUM($B94:AG94)</f>
        <v>3119892.59</v>
      </c>
      <c r="AH93" s="45">
        <f>SUM($B94:AH94)</f>
        <v>3119892.59</v>
      </c>
      <c r="AI93" s="45">
        <f>SUM($B94:AI94)</f>
        <v>4040448.83</v>
      </c>
      <c r="AJ93" s="45">
        <f>SUM($B94:AJ94)</f>
        <v>4040448.83</v>
      </c>
      <c r="AK93" s="45">
        <f>SUM($B94:AK94)</f>
        <v>4040448.83</v>
      </c>
      <c r="AL93" s="45">
        <f>SUM($B94:AL94)</f>
        <v>4040448.83</v>
      </c>
      <c r="AM93" s="45">
        <f>SUM($B94:AM94)</f>
        <v>4040448.83</v>
      </c>
      <c r="AN93" s="45">
        <f>SUM($B94:AN94)</f>
        <v>4040448.83</v>
      </c>
      <c r="AO93" s="45">
        <f>SUM($B94:AO94)</f>
        <v>4040448.83</v>
      </c>
      <c r="AP93" s="45">
        <f>SUM($B94:AP94)</f>
        <v>4040448.83</v>
      </c>
    </row>
    <row r="94" spans="1:42" ht="28.8" x14ac:dyDescent="0.3">
      <c r="A94" s="24" t="s">
        <v>55</v>
      </c>
      <c r="B94" s="19">
        <v>0</v>
      </c>
      <c r="C94" s="21">
        <f t="shared" ref="C94:J94" si="1">SUM(C64,C35,C7)</f>
        <v>14612.19</v>
      </c>
      <c r="D94" s="21">
        <f t="shared" si="1"/>
        <v>20524.96</v>
      </c>
      <c r="E94" s="21">
        <f t="shared" si="1"/>
        <v>0</v>
      </c>
      <c r="F94" s="21">
        <f t="shared" si="1"/>
        <v>64555.92</v>
      </c>
      <c r="G94" s="21">
        <f t="shared" si="1"/>
        <v>90952.05</v>
      </c>
      <c r="H94" s="21">
        <f t="shared" si="1"/>
        <v>97476.71</v>
      </c>
      <c r="I94" s="21">
        <f t="shared" si="1"/>
        <v>122598.89</v>
      </c>
      <c r="J94" s="21">
        <f t="shared" si="1"/>
        <v>0</v>
      </c>
      <c r="K94" s="21">
        <f t="shared" ref="K94:AP94" si="2">SUM(K64,K35,K7)</f>
        <v>0</v>
      </c>
      <c r="L94" s="21">
        <f t="shared" si="2"/>
        <v>78703.87</v>
      </c>
      <c r="M94" s="21">
        <f t="shared" si="2"/>
        <v>94716.01999999999</v>
      </c>
      <c r="N94" s="21">
        <f t="shared" si="2"/>
        <v>0</v>
      </c>
      <c r="O94" s="21">
        <f t="shared" si="2"/>
        <v>32244.67</v>
      </c>
      <c r="P94" s="21">
        <f t="shared" si="2"/>
        <v>0</v>
      </c>
      <c r="Q94" s="21">
        <f t="shared" si="2"/>
        <v>179288.08</v>
      </c>
      <c r="R94" s="21">
        <f t="shared" si="2"/>
        <v>394309.74</v>
      </c>
      <c r="S94" s="21">
        <f t="shared" si="2"/>
        <v>187755.99</v>
      </c>
      <c r="T94" s="21">
        <f t="shared" si="2"/>
        <v>145380.44</v>
      </c>
      <c r="U94" s="21">
        <f t="shared" si="2"/>
        <v>201606.26</v>
      </c>
      <c r="V94" s="21">
        <f t="shared" si="2"/>
        <v>48598.86</v>
      </c>
      <c r="W94" s="21">
        <f t="shared" si="2"/>
        <v>105399.64</v>
      </c>
      <c r="X94" s="21">
        <f t="shared" si="2"/>
        <v>63238.19</v>
      </c>
      <c r="Y94" s="21">
        <f t="shared" si="2"/>
        <v>5948.24</v>
      </c>
      <c r="Z94" s="21">
        <f t="shared" si="2"/>
        <v>94283.73</v>
      </c>
      <c r="AA94" s="21">
        <f t="shared" si="2"/>
        <v>106055.87</v>
      </c>
      <c r="AB94" s="21">
        <f t="shared" si="2"/>
        <v>350676.51999999996</v>
      </c>
      <c r="AC94" s="21">
        <f t="shared" si="2"/>
        <v>44155.100000000006</v>
      </c>
      <c r="AD94" s="21">
        <f t="shared" si="2"/>
        <v>576810.64999999991</v>
      </c>
      <c r="AE94" s="21">
        <f t="shared" si="2"/>
        <v>0</v>
      </c>
      <c r="AF94" s="21">
        <f t="shared" si="2"/>
        <v>0</v>
      </c>
      <c r="AG94" s="21">
        <f t="shared" si="2"/>
        <v>0</v>
      </c>
      <c r="AH94" s="21">
        <f t="shared" si="2"/>
        <v>0</v>
      </c>
      <c r="AI94" s="21">
        <f t="shared" si="2"/>
        <v>920556.24</v>
      </c>
      <c r="AJ94" s="21">
        <f t="shared" si="2"/>
        <v>0</v>
      </c>
      <c r="AK94" s="21">
        <f t="shared" si="2"/>
        <v>0</v>
      </c>
      <c r="AL94" s="21">
        <f t="shared" si="2"/>
        <v>0</v>
      </c>
      <c r="AM94" s="21">
        <f t="shared" si="2"/>
        <v>0</v>
      </c>
      <c r="AN94" s="21">
        <f t="shared" si="2"/>
        <v>0</v>
      </c>
      <c r="AO94" s="21">
        <f t="shared" si="2"/>
        <v>0</v>
      </c>
      <c r="AP94" s="21">
        <f t="shared" si="2"/>
        <v>0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2:AC235"/>
  <sheetViews>
    <sheetView zoomScaleNormal="100" workbookViewId="0">
      <selection activeCell="D18" sqref="D18"/>
    </sheetView>
  </sheetViews>
  <sheetFormatPr defaultRowHeight="14.4" x14ac:dyDescent="0.3"/>
  <cols>
    <col min="1" max="1" width="61.88671875" customWidth="1"/>
    <col min="2" max="2" width="17.88671875" customWidth="1"/>
    <col min="3" max="3" width="16.44140625" customWidth="1"/>
    <col min="4" max="6" width="15.44140625" bestFit="1" customWidth="1"/>
    <col min="7" max="7" width="16.44140625" bestFit="1" customWidth="1"/>
    <col min="8" max="10" width="15.44140625" bestFit="1" customWidth="1"/>
    <col min="11" max="11" width="16.44140625" bestFit="1" customWidth="1"/>
    <col min="12" max="14" width="15.44140625" bestFit="1" customWidth="1"/>
    <col min="15" max="15" width="16.44140625" bestFit="1" customWidth="1"/>
    <col min="16" max="18" width="15.44140625" bestFit="1" customWidth="1"/>
    <col min="19" max="19" width="16.44140625" bestFit="1" customWidth="1"/>
    <col min="20" max="22" width="15.44140625" bestFit="1" customWidth="1"/>
    <col min="23" max="23" width="16.44140625" bestFit="1" customWidth="1"/>
    <col min="24" max="24" width="15.44140625" bestFit="1" customWidth="1"/>
    <col min="26" max="26" width="9.6640625" bestFit="1" customWidth="1"/>
  </cols>
  <sheetData>
    <row r="2" spans="1:29" x14ac:dyDescent="0.3">
      <c r="A2" s="3" t="s">
        <v>68</v>
      </c>
      <c r="B2" s="18" t="s">
        <v>27</v>
      </c>
      <c r="C2" s="18" t="s">
        <v>28</v>
      </c>
      <c r="D2" s="18" t="s">
        <v>29</v>
      </c>
      <c r="E2" s="18" t="s">
        <v>30</v>
      </c>
      <c r="F2" s="18" t="s">
        <v>31</v>
      </c>
      <c r="G2" s="18" t="s">
        <v>32</v>
      </c>
      <c r="H2" s="18" t="s">
        <v>33</v>
      </c>
      <c r="I2" s="18" t="s">
        <v>34</v>
      </c>
      <c r="J2" s="18" t="s">
        <v>35</v>
      </c>
      <c r="K2" s="18" t="s">
        <v>36</v>
      </c>
      <c r="L2" s="18" t="s">
        <v>37</v>
      </c>
      <c r="M2" s="18" t="s">
        <v>38</v>
      </c>
      <c r="N2" s="18" t="s">
        <v>39</v>
      </c>
      <c r="O2" s="18" t="s">
        <v>40</v>
      </c>
      <c r="P2" s="18" t="s">
        <v>41</v>
      </c>
      <c r="Q2" s="18" t="s">
        <v>42</v>
      </c>
      <c r="R2" s="18" t="s">
        <v>43</v>
      </c>
      <c r="S2" s="18" t="s">
        <v>44</v>
      </c>
      <c r="T2" s="18" t="s">
        <v>45</v>
      </c>
      <c r="U2" s="18" t="s">
        <v>46</v>
      </c>
      <c r="V2" s="18" t="s">
        <v>47</v>
      </c>
      <c r="W2" s="18" t="s">
        <v>48</v>
      </c>
      <c r="X2" s="18" t="s">
        <v>49</v>
      </c>
      <c r="Y2" s="18" t="s">
        <v>50</v>
      </c>
      <c r="Z2" s="18" t="s">
        <v>51</v>
      </c>
      <c r="AA2" s="18" t="s">
        <v>52</v>
      </c>
      <c r="AB2" s="18" t="s">
        <v>53</v>
      </c>
      <c r="AC2" s="18" t="s">
        <v>54</v>
      </c>
    </row>
    <row r="3" spans="1:29" x14ac:dyDescent="0.3">
      <c r="A3" s="7" t="s">
        <v>14</v>
      </c>
      <c r="B3">
        <f>SUM($B4:B4)</f>
        <v>0</v>
      </c>
      <c r="C3">
        <f>SUM($B4:C4)</f>
        <v>0</v>
      </c>
      <c r="D3">
        <f>SUM($B4:D4)</f>
        <v>0</v>
      </c>
      <c r="E3">
        <f>SUM($B4:E4)</f>
        <v>0</v>
      </c>
      <c r="F3">
        <f>SUM($B4:F4)</f>
        <v>0</v>
      </c>
      <c r="G3">
        <f>SUM($B4:G4)</f>
        <v>0</v>
      </c>
      <c r="H3">
        <f>SUM($B4:H4)</f>
        <v>0</v>
      </c>
      <c r="I3">
        <f>SUM($B4:I4)</f>
        <v>5</v>
      </c>
      <c r="J3">
        <f>SUM($B4:J4)</f>
        <v>15</v>
      </c>
      <c r="K3">
        <f>SUM($B4:K4)</f>
        <v>20</v>
      </c>
      <c r="L3">
        <f>SUM($B4:L4)</f>
        <v>20</v>
      </c>
      <c r="M3">
        <f>SUM($B4:M4)</f>
        <v>20</v>
      </c>
      <c r="N3">
        <f>SUM($B4:N4)</f>
        <v>20</v>
      </c>
      <c r="O3">
        <f>SUM($B4:O4)</f>
        <v>20</v>
      </c>
      <c r="P3">
        <f>SUM($B4:P4)</f>
        <v>20</v>
      </c>
      <c r="Q3">
        <f>SUM($B4:Q4)</f>
        <v>20</v>
      </c>
      <c r="R3">
        <f>SUM($B4:R4)</f>
        <v>20</v>
      </c>
      <c r="S3">
        <f>SUM($B4:S4)</f>
        <v>20</v>
      </c>
      <c r="T3">
        <f>SUM($B4:T4)</f>
        <v>20</v>
      </c>
      <c r="U3">
        <f>SUM($B4:U4)</f>
        <v>20</v>
      </c>
      <c r="V3">
        <f>SUM($B4:V4)</f>
        <v>20</v>
      </c>
      <c r="W3">
        <f>SUM($B4:W4)</f>
        <v>20</v>
      </c>
      <c r="X3">
        <f>SUM($B4:X4)</f>
        <v>20</v>
      </c>
      <c r="Y3">
        <f>SUM($B4:Y4)</f>
        <v>20</v>
      </c>
      <c r="Z3">
        <f>SUM($B4:Z4)</f>
        <v>20</v>
      </c>
      <c r="AA3">
        <f>SUM($B4:AA4)</f>
        <v>20</v>
      </c>
      <c r="AB3">
        <f>SUM($B4:AB4)</f>
        <v>20</v>
      </c>
      <c r="AC3">
        <f>SUM($B4:AC4)</f>
        <v>20</v>
      </c>
    </row>
    <row r="4" spans="1:29" x14ac:dyDescent="0.3">
      <c r="A4" s="5" t="s">
        <v>60</v>
      </c>
      <c r="B4">
        <v>0</v>
      </c>
      <c r="C4" s="8"/>
      <c r="D4" s="8"/>
      <c r="E4" s="8"/>
      <c r="F4" s="8"/>
      <c r="G4" s="8"/>
      <c r="H4" s="8"/>
      <c r="I4" s="8">
        <v>5</v>
      </c>
      <c r="J4" s="8">
        <v>10</v>
      </c>
      <c r="K4" s="8">
        <v>5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3">
      <c r="A5" s="5" t="s">
        <v>15</v>
      </c>
      <c r="B5">
        <f>SUM($B6:B6)</f>
        <v>0</v>
      </c>
      <c r="C5" s="23">
        <f>SUM($B6:C6)</f>
        <v>0</v>
      </c>
      <c r="D5" s="23">
        <f>SUM($B6:D6)</f>
        <v>0</v>
      </c>
      <c r="E5" s="23">
        <f>SUM($B6:E6)</f>
        <v>0</v>
      </c>
      <c r="F5" s="23">
        <f>SUM($B6:F6)</f>
        <v>0</v>
      </c>
      <c r="G5" s="23">
        <f>SUM($B6:G6)</f>
        <v>0</v>
      </c>
      <c r="H5" s="23">
        <f>SUM($B6:H6)</f>
        <v>0</v>
      </c>
      <c r="I5" s="23">
        <f>SUM($B6:I6)</f>
        <v>0</v>
      </c>
      <c r="J5" s="23">
        <f>SUM($B6:J6)</f>
        <v>0</v>
      </c>
      <c r="K5" s="23">
        <f>SUM($B6:K6)</f>
        <v>0</v>
      </c>
      <c r="L5" s="23">
        <f>SUM($B6:L6)</f>
        <v>0</v>
      </c>
      <c r="M5" s="23">
        <f>SUM($B6:M6)</f>
        <v>0</v>
      </c>
      <c r="N5" s="23">
        <f>SUM($B6:N6)</f>
        <v>0</v>
      </c>
      <c r="O5" s="23">
        <f>SUM($B6:O6)</f>
        <v>0</v>
      </c>
      <c r="P5" s="23">
        <f>SUM($B6:P6)</f>
        <v>0</v>
      </c>
      <c r="Q5" s="23">
        <f>SUM($B6:Q6)</f>
        <v>0</v>
      </c>
      <c r="R5" s="23">
        <f>SUM($B6:R6)</f>
        <v>0</v>
      </c>
      <c r="S5" s="23">
        <f>SUM($B6:S6)</f>
        <v>0</v>
      </c>
      <c r="T5" s="23">
        <f>SUM($B6:T6)</f>
        <v>0</v>
      </c>
      <c r="U5" s="23">
        <f>SUM($B6:U6)</f>
        <v>0</v>
      </c>
      <c r="V5" s="23">
        <f>SUM($B6:V6)</f>
        <v>0</v>
      </c>
      <c r="W5" s="23">
        <f>SUM($B6:W6)</f>
        <v>0</v>
      </c>
      <c r="X5" s="23">
        <f>SUM($B6:X6)</f>
        <v>0</v>
      </c>
      <c r="Y5" s="23">
        <f>SUM($B6:Y6)</f>
        <v>0</v>
      </c>
      <c r="Z5" s="23">
        <f>SUM($B6:Z6)</f>
        <v>0</v>
      </c>
      <c r="AA5" s="23">
        <f>SUM($B6:AA6)</f>
        <v>0</v>
      </c>
      <c r="AB5" s="23">
        <f>SUM($B6:AB6)</f>
        <v>0</v>
      </c>
      <c r="AC5" s="23">
        <f>SUM($B6:AC6)</f>
        <v>0</v>
      </c>
    </row>
    <row r="6" spans="1:29" x14ac:dyDescent="0.3">
      <c r="A6" s="5" t="s">
        <v>61</v>
      </c>
      <c r="B6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31" spans="1:29" x14ac:dyDescent="0.3">
      <c r="A31" s="3" t="s">
        <v>66</v>
      </c>
      <c r="B31" s="18" t="s">
        <v>27</v>
      </c>
      <c r="C31" s="18" t="s">
        <v>28</v>
      </c>
      <c r="D31" s="18" t="s">
        <v>29</v>
      </c>
      <c r="E31" s="18" t="s">
        <v>30</v>
      </c>
      <c r="F31" s="18" t="s">
        <v>31</v>
      </c>
      <c r="G31" s="18" t="s">
        <v>32</v>
      </c>
      <c r="H31" s="18" t="s">
        <v>33</v>
      </c>
      <c r="I31" s="18" t="s">
        <v>34</v>
      </c>
      <c r="J31" s="18" t="s">
        <v>35</v>
      </c>
      <c r="K31" s="18" t="s">
        <v>36</v>
      </c>
      <c r="L31" s="18" t="s">
        <v>37</v>
      </c>
      <c r="M31" s="18" t="s">
        <v>38</v>
      </c>
      <c r="N31" s="18" t="s">
        <v>39</v>
      </c>
      <c r="O31" s="18" t="s">
        <v>40</v>
      </c>
      <c r="P31" s="18" t="s">
        <v>41</v>
      </c>
      <c r="Q31" s="18" t="s">
        <v>42</v>
      </c>
      <c r="R31" s="18" t="s">
        <v>43</v>
      </c>
      <c r="S31" s="18" t="s">
        <v>44</v>
      </c>
      <c r="T31" s="18" t="s">
        <v>45</v>
      </c>
      <c r="U31" s="18" t="s">
        <v>46</v>
      </c>
      <c r="V31" s="18" t="s">
        <v>47</v>
      </c>
      <c r="W31" s="18" t="s">
        <v>48</v>
      </c>
      <c r="X31" s="18" t="s">
        <v>49</v>
      </c>
      <c r="Y31" s="18" t="s">
        <v>50</v>
      </c>
      <c r="Z31" s="18" t="s">
        <v>51</v>
      </c>
      <c r="AA31" s="18" t="s">
        <v>52</v>
      </c>
      <c r="AB31" s="18" t="s">
        <v>53</v>
      </c>
      <c r="AC31" s="18" t="s">
        <v>54</v>
      </c>
    </row>
    <row r="32" spans="1:29" x14ac:dyDescent="0.3">
      <c r="A32" s="7" t="s">
        <v>14</v>
      </c>
      <c r="B32">
        <f>SUM($B33:B33)</f>
        <v>0</v>
      </c>
      <c r="C32">
        <f>SUM($B33:C33)</f>
        <v>0</v>
      </c>
      <c r="D32">
        <f>SUM($B33:D33)</f>
        <v>0</v>
      </c>
      <c r="E32">
        <f>SUM($B33:E33)</f>
        <v>0</v>
      </c>
      <c r="F32">
        <f>SUM($B33:F33)</f>
        <v>0</v>
      </c>
      <c r="G32">
        <f>SUM($B33:G33)</f>
        <v>0</v>
      </c>
      <c r="H32">
        <f>SUM($B33:H33)</f>
        <v>0</v>
      </c>
      <c r="I32">
        <f>SUM($B33:I33)</f>
        <v>0</v>
      </c>
      <c r="J32">
        <f>SUM($B33:J33)</f>
        <v>0</v>
      </c>
      <c r="K32">
        <f>SUM($B33:K33)</f>
        <v>0</v>
      </c>
      <c r="L32">
        <f>SUM($B33:L33)</f>
        <v>0</v>
      </c>
      <c r="M32">
        <f>SUM($B33:M33)</f>
        <v>0</v>
      </c>
      <c r="N32">
        <f>SUM($B33:N33)</f>
        <v>0</v>
      </c>
      <c r="O32">
        <f>SUM($B33:O33)</f>
        <v>1</v>
      </c>
      <c r="P32">
        <f>SUM($B33:P33)</f>
        <v>1</v>
      </c>
      <c r="Q32">
        <f>SUM($B33:Q33)</f>
        <v>1</v>
      </c>
      <c r="R32">
        <f>SUM($B33:R33)</f>
        <v>1</v>
      </c>
      <c r="S32">
        <f>SUM($B33:S33)</f>
        <v>1</v>
      </c>
      <c r="T32">
        <f>SUM($B33:T33)</f>
        <v>1</v>
      </c>
      <c r="U32">
        <f>SUM($B33:U33)</f>
        <v>1</v>
      </c>
      <c r="V32">
        <f>SUM($B33:V33)</f>
        <v>1</v>
      </c>
      <c r="W32">
        <f>SUM($B33:W33)</f>
        <v>1</v>
      </c>
      <c r="X32">
        <f>SUM($B33:X33)</f>
        <v>1</v>
      </c>
      <c r="Y32">
        <f>SUM($B33:Y33)</f>
        <v>1</v>
      </c>
      <c r="Z32">
        <f>SUM($B33:Z33)</f>
        <v>1</v>
      </c>
      <c r="AA32">
        <f>SUM($B33:AA33)</f>
        <v>1</v>
      </c>
      <c r="AB32">
        <f>SUM($B33:AB33)</f>
        <v>1</v>
      </c>
      <c r="AC32">
        <f>SUM($B33:AC33)</f>
        <v>1</v>
      </c>
    </row>
    <row r="33" spans="1:29" x14ac:dyDescent="0.3">
      <c r="A33" s="5" t="s">
        <v>60</v>
      </c>
      <c r="B33">
        <v>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v>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3">
      <c r="A34" s="5" t="s">
        <v>15</v>
      </c>
      <c r="B34">
        <f>SUM($B35:B35)</f>
        <v>0</v>
      </c>
      <c r="C34" s="23">
        <f>SUM($B35:C35)</f>
        <v>0</v>
      </c>
      <c r="D34" s="23">
        <f>SUM($B35:D35)</f>
        <v>0</v>
      </c>
      <c r="E34" s="23">
        <f>SUM($B35:E35)</f>
        <v>0</v>
      </c>
      <c r="F34" s="23">
        <f>SUM($B35:F35)</f>
        <v>0</v>
      </c>
      <c r="G34" s="23">
        <f>SUM($B35:G35)</f>
        <v>0</v>
      </c>
      <c r="H34" s="23">
        <f>SUM($B35:H35)</f>
        <v>0</v>
      </c>
      <c r="I34" s="23">
        <f>SUM($B35:I35)</f>
        <v>0</v>
      </c>
      <c r="J34" s="23">
        <f>SUM($B35:J35)</f>
        <v>0</v>
      </c>
      <c r="K34" s="23">
        <f>SUM($B35:K35)</f>
        <v>0</v>
      </c>
      <c r="L34" s="23">
        <f>SUM($B35:L35)</f>
        <v>0</v>
      </c>
      <c r="M34" s="23">
        <f>SUM($B35:M35)</f>
        <v>0</v>
      </c>
      <c r="N34" s="23">
        <f>SUM($B35:N35)</f>
        <v>0</v>
      </c>
      <c r="O34" s="23">
        <f>SUM($B35:O35)</f>
        <v>0</v>
      </c>
      <c r="P34" s="23">
        <f>SUM($B35:P35)</f>
        <v>0</v>
      </c>
      <c r="Q34" s="23">
        <f>SUM($B35:Q35)</f>
        <v>0</v>
      </c>
      <c r="R34" s="23">
        <f>SUM($B35:R35)</f>
        <v>0</v>
      </c>
      <c r="S34" s="23">
        <f>SUM($B35:S35)</f>
        <v>0</v>
      </c>
      <c r="T34" s="23">
        <f>SUM($B35:T35)</f>
        <v>0</v>
      </c>
      <c r="U34" s="23">
        <f>SUM($B35:U35)</f>
        <v>0</v>
      </c>
      <c r="V34" s="23">
        <f>SUM($B35:V35)</f>
        <v>0</v>
      </c>
      <c r="W34" s="23">
        <f>SUM($B35:W35)</f>
        <v>0</v>
      </c>
      <c r="X34" s="23">
        <f>SUM($B35:X35)</f>
        <v>0</v>
      </c>
      <c r="Y34" s="23">
        <f>SUM($B35:Y35)</f>
        <v>0</v>
      </c>
      <c r="Z34" s="23">
        <f>SUM($B35:Z35)</f>
        <v>0</v>
      </c>
      <c r="AA34" s="23">
        <f>SUM($B35:AA35)</f>
        <v>0</v>
      </c>
      <c r="AB34" s="23">
        <f>SUM($B35:AB35)</f>
        <v>0</v>
      </c>
      <c r="AC34" s="23">
        <f>SUM($B35:AC35)</f>
        <v>0</v>
      </c>
    </row>
    <row r="35" spans="1:29" x14ac:dyDescent="0.3">
      <c r="A35" s="5" t="s">
        <v>61</v>
      </c>
      <c r="B35"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60" spans="1:29" x14ac:dyDescent="0.3">
      <c r="A60" s="3" t="s">
        <v>67</v>
      </c>
      <c r="B60" s="18" t="s">
        <v>27</v>
      </c>
      <c r="C60" s="18" t="s">
        <v>28</v>
      </c>
      <c r="D60" s="18" t="s">
        <v>29</v>
      </c>
      <c r="E60" s="18" t="s">
        <v>30</v>
      </c>
      <c r="F60" s="18" t="s">
        <v>31</v>
      </c>
      <c r="G60" s="18" t="s">
        <v>32</v>
      </c>
      <c r="H60" s="18" t="s">
        <v>33</v>
      </c>
      <c r="I60" s="18" t="s">
        <v>34</v>
      </c>
      <c r="J60" s="18" t="s">
        <v>35</v>
      </c>
      <c r="K60" s="18" t="s">
        <v>36</v>
      </c>
      <c r="L60" s="18" t="s">
        <v>37</v>
      </c>
      <c r="M60" s="18" t="s">
        <v>38</v>
      </c>
      <c r="N60" s="18" t="s">
        <v>39</v>
      </c>
      <c r="O60" s="18" t="s">
        <v>40</v>
      </c>
      <c r="P60" s="18" t="s">
        <v>41</v>
      </c>
      <c r="Q60" s="18" t="s">
        <v>42</v>
      </c>
      <c r="R60" s="18" t="s">
        <v>43</v>
      </c>
      <c r="S60" s="18" t="s">
        <v>44</v>
      </c>
      <c r="T60" s="18" t="s">
        <v>45</v>
      </c>
      <c r="U60" s="18" t="s">
        <v>46</v>
      </c>
      <c r="V60" s="18" t="s">
        <v>47</v>
      </c>
      <c r="W60" s="18" t="s">
        <v>48</v>
      </c>
      <c r="X60" s="18" t="s">
        <v>49</v>
      </c>
      <c r="Y60" s="18" t="s">
        <v>50</v>
      </c>
      <c r="Z60" s="18" t="s">
        <v>51</v>
      </c>
      <c r="AA60" s="18" t="s">
        <v>52</v>
      </c>
      <c r="AB60" s="18" t="s">
        <v>53</v>
      </c>
      <c r="AC60" s="18" t="s">
        <v>54</v>
      </c>
    </row>
    <row r="61" spans="1:29" x14ac:dyDescent="0.3">
      <c r="A61" s="7" t="s">
        <v>14</v>
      </c>
      <c r="B61" s="1">
        <f>SUM($B62:B62)</f>
        <v>0</v>
      </c>
      <c r="C61" s="1">
        <f>SUM($B62:C62)</f>
        <v>0</v>
      </c>
      <c r="D61" s="1">
        <f>SUM($B62:D62)</f>
        <v>0</v>
      </c>
      <c r="E61" s="1">
        <f>SUM($B62:E62)</f>
        <v>0</v>
      </c>
      <c r="F61" s="1">
        <f>SUM($B62:F62)</f>
        <v>0</v>
      </c>
      <c r="G61" s="1">
        <f>SUM($B62:G62)</f>
        <v>0</v>
      </c>
      <c r="H61" s="1">
        <f>SUM($B62:H62)</f>
        <v>0</v>
      </c>
      <c r="I61" s="1">
        <f>SUM($B62:I62)</f>
        <v>0</v>
      </c>
      <c r="J61" s="1">
        <f>SUM($B62:J62)</f>
        <v>0</v>
      </c>
      <c r="K61" s="1">
        <f>SUM($B62:K62)</f>
        <v>0</v>
      </c>
      <c r="L61" s="1">
        <f>SUM($B62:L62)</f>
        <v>1</v>
      </c>
      <c r="M61" s="1">
        <f>SUM($B62:M62)</f>
        <v>2</v>
      </c>
      <c r="N61" s="1">
        <f>SUM($B62:N62)</f>
        <v>3</v>
      </c>
      <c r="O61" s="1">
        <f>SUM($B62:O62)</f>
        <v>3</v>
      </c>
      <c r="P61" s="1">
        <f>SUM($B62:P62)</f>
        <v>3</v>
      </c>
      <c r="Q61" s="1">
        <f>SUM($B62:Q62)</f>
        <v>3</v>
      </c>
      <c r="R61" s="1">
        <f>SUM($B62:R62)</f>
        <v>3</v>
      </c>
      <c r="S61" s="1">
        <f>SUM($B62:S62)</f>
        <v>3</v>
      </c>
      <c r="T61" s="1">
        <f>SUM($B62:T62)</f>
        <v>3</v>
      </c>
      <c r="U61" s="1">
        <f>SUM($B62:U62)</f>
        <v>3</v>
      </c>
      <c r="V61" s="1">
        <f>SUM($B62:V62)</f>
        <v>3</v>
      </c>
      <c r="W61" s="1">
        <f>SUM($B62:W62)</f>
        <v>3</v>
      </c>
      <c r="X61" s="1">
        <f>SUM($B62:X62)</f>
        <v>3</v>
      </c>
      <c r="Y61" s="1">
        <f>SUM($B62:Y62)</f>
        <v>3</v>
      </c>
      <c r="Z61" s="1">
        <f>SUM($B62:Z62)</f>
        <v>3</v>
      </c>
      <c r="AA61" s="1">
        <f>SUM($B62:AA62)</f>
        <v>3</v>
      </c>
      <c r="AB61" s="1">
        <f>SUM($B62:AB62)</f>
        <v>3</v>
      </c>
      <c r="AC61" s="1">
        <f>SUM($B62:AC62)</f>
        <v>3</v>
      </c>
    </row>
    <row r="62" spans="1:29" x14ac:dyDescent="0.3">
      <c r="A62" s="5" t="s">
        <v>60</v>
      </c>
      <c r="B62" s="10">
        <v>0</v>
      </c>
      <c r="C62" s="8"/>
      <c r="D62" s="8"/>
      <c r="E62" s="8"/>
      <c r="F62" s="8"/>
      <c r="G62" s="8"/>
      <c r="H62" s="8"/>
      <c r="I62" s="8"/>
      <c r="J62" s="8"/>
      <c r="K62" s="8"/>
      <c r="L62" s="8">
        <v>1</v>
      </c>
      <c r="M62" s="8">
        <v>1</v>
      </c>
      <c r="N62" s="8">
        <v>1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x14ac:dyDescent="0.3">
      <c r="A63" s="5" t="s">
        <v>15</v>
      </c>
      <c r="B63" s="1">
        <f>SUM($B64:B64)</f>
        <v>0</v>
      </c>
      <c r="C63" s="23">
        <f>SUM($B64:C64)</f>
        <v>0</v>
      </c>
      <c r="D63" s="23">
        <f>SUM($B64:D64)</f>
        <v>0</v>
      </c>
      <c r="E63" s="23">
        <f>SUM($B64:E64)</f>
        <v>0</v>
      </c>
      <c r="F63" s="23">
        <f>SUM($B64:F64)</f>
        <v>0</v>
      </c>
      <c r="G63" s="23">
        <f>SUM($B64:G64)</f>
        <v>0</v>
      </c>
      <c r="H63" s="23">
        <f>SUM($B64:H64)</f>
        <v>0</v>
      </c>
      <c r="I63" s="23">
        <f>SUM($B64:I64)</f>
        <v>0</v>
      </c>
      <c r="J63" s="23">
        <f>SUM($B64:J64)</f>
        <v>0</v>
      </c>
      <c r="K63" s="23">
        <f>SUM($B64:K64)</f>
        <v>0</v>
      </c>
      <c r="L63" s="23">
        <f>SUM($B64:L64)</f>
        <v>0</v>
      </c>
      <c r="M63" s="23">
        <f>SUM($B64:M64)</f>
        <v>0</v>
      </c>
      <c r="N63" s="23">
        <f>SUM($B64:N64)</f>
        <v>0</v>
      </c>
      <c r="O63" s="23">
        <f>SUM($B64:O64)</f>
        <v>0</v>
      </c>
      <c r="P63" s="23">
        <f>SUM($B64:P64)</f>
        <v>0</v>
      </c>
      <c r="Q63" s="23">
        <f>SUM($B64:Q64)</f>
        <v>0</v>
      </c>
      <c r="R63" s="23">
        <f>SUM($B64:R64)</f>
        <v>0</v>
      </c>
      <c r="S63" s="23">
        <f>SUM($B64:S64)</f>
        <v>0</v>
      </c>
      <c r="T63" s="23">
        <f>SUM($B64:T64)</f>
        <v>0</v>
      </c>
      <c r="U63" s="23">
        <f>SUM($B64:U64)</f>
        <v>0</v>
      </c>
      <c r="V63" s="23">
        <f>SUM($B64:V64)</f>
        <v>0</v>
      </c>
      <c r="W63" s="23">
        <f>SUM($B64:W64)</f>
        <v>0</v>
      </c>
      <c r="X63" s="23">
        <f>SUM($B64:X64)</f>
        <v>0</v>
      </c>
      <c r="Y63" s="23">
        <f>SUM($B64:Y64)</f>
        <v>0</v>
      </c>
      <c r="Z63" s="23">
        <f>SUM($B64:Z64)</f>
        <v>0</v>
      </c>
      <c r="AA63" s="23">
        <f>SUM($B64:AA64)</f>
        <v>0</v>
      </c>
      <c r="AB63" s="23">
        <f>SUM($B64:AB64)</f>
        <v>0</v>
      </c>
      <c r="AC63" s="23">
        <f>SUM($B64:AC64)</f>
        <v>0</v>
      </c>
    </row>
    <row r="64" spans="1:29" x14ac:dyDescent="0.3">
      <c r="A64" s="5" t="s">
        <v>61</v>
      </c>
      <c r="B64"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90" spans="1:29" x14ac:dyDescent="0.3">
      <c r="A90" s="3" t="s">
        <v>16</v>
      </c>
      <c r="B90" s="18" t="s">
        <v>27</v>
      </c>
      <c r="C90" s="18" t="s">
        <v>28</v>
      </c>
      <c r="D90" s="18" t="s">
        <v>29</v>
      </c>
      <c r="E90" s="18" t="s">
        <v>30</v>
      </c>
      <c r="F90" s="18" t="s">
        <v>31</v>
      </c>
      <c r="G90" s="18" t="s">
        <v>32</v>
      </c>
      <c r="H90" s="18" t="s">
        <v>33</v>
      </c>
      <c r="I90" s="18" t="s">
        <v>34</v>
      </c>
      <c r="J90" s="18" t="s">
        <v>35</v>
      </c>
      <c r="K90" s="18" t="s">
        <v>36</v>
      </c>
      <c r="L90" s="18" t="s">
        <v>37</v>
      </c>
      <c r="M90" s="18" t="s">
        <v>38</v>
      </c>
      <c r="N90" s="18" t="s">
        <v>39</v>
      </c>
      <c r="O90" s="18" t="s">
        <v>40</v>
      </c>
      <c r="P90" s="18" t="s">
        <v>41</v>
      </c>
      <c r="Q90" s="18" t="s">
        <v>42</v>
      </c>
      <c r="R90" s="18" t="s">
        <v>43</v>
      </c>
      <c r="S90" s="18" t="s">
        <v>44</v>
      </c>
      <c r="T90" s="18" t="s">
        <v>45</v>
      </c>
      <c r="U90" s="18" t="s">
        <v>46</v>
      </c>
      <c r="V90" s="18" t="s">
        <v>47</v>
      </c>
      <c r="W90" s="18" t="s">
        <v>48</v>
      </c>
      <c r="X90" s="18" t="s">
        <v>49</v>
      </c>
      <c r="Y90" s="18" t="s">
        <v>50</v>
      </c>
      <c r="Z90" s="18" t="s">
        <v>51</v>
      </c>
      <c r="AA90" s="18" t="s">
        <v>52</v>
      </c>
      <c r="AB90" s="18" t="s">
        <v>53</v>
      </c>
      <c r="AC90" s="18" t="s">
        <v>54</v>
      </c>
    </row>
    <row r="91" spans="1:29" x14ac:dyDescent="0.3">
      <c r="A91" s="7" t="s">
        <v>14</v>
      </c>
      <c r="B91" s="1">
        <f>SUM($B92:B92)</f>
        <v>0</v>
      </c>
      <c r="C91" s="1">
        <f>SUM($B92:C92)</f>
        <v>0</v>
      </c>
      <c r="D91" s="1">
        <f>SUM($B92:D92)</f>
        <v>0</v>
      </c>
      <c r="E91" s="1">
        <f>SUM($B92:E92)</f>
        <v>0</v>
      </c>
      <c r="F91" s="1">
        <f>SUM($B92:F92)</f>
        <v>0</v>
      </c>
      <c r="G91" s="1">
        <f>SUM($B92:G92)</f>
        <v>0</v>
      </c>
      <c r="H91" s="1">
        <v>0</v>
      </c>
      <c r="I91" s="1">
        <f>SUM($B92:I92)</f>
        <v>1</v>
      </c>
      <c r="J91" s="1">
        <f>SUM($B92:J92)</f>
        <v>6</v>
      </c>
      <c r="K91" s="1">
        <f>SUM($B92:K92)</f>
        <v>11</v>
      </c>
      <c r="L91" s="1">
        <f>SUM($B92:L92)</f>
        <v>16</v>
      </c>
      <c r="M91" s="1">
        <f>SUM($B92:M92)</f>
        <v>21</v>
      </c>
      <c r="N91" s="1">
        <f>SUM($B92:N92)</f>
        <v>25</v>
      </c>
      <c r="O91" s="1">
        <f>SUM($B92:O92)</f>
        <v>28</v>
      </c>
      <c r="P91" s="1">
        <f>SUM($B92:P92)</f>
        <v>30</v>
      </c>
      <c r="Q91" s="1">
        <f>SUM($B92:Q92)</f>
        <v>30</v>
      </c>
      <c r="R91" s="1">
        <f>SUM($B92:R92)</f>
        <v>30</v>
      </c>
      <c r="S91" s="1">
        <f>SUM($B92:S92)</f>
        <v>30</v>
      </c>
      <c r="T91" s="1">
        <f>SUM($B92:T92)</f>
        <v>30</v>
      </c>
      <c r="U91" s="1">
        <f>SUM($B92:U92)</f>
        <v>30</v>
      </c>
      <c r="V91" s="1">
        <f>SUM($B92:V92)</f>
        <v>30</v>
      </c>
      <c r="W91" s="1">
        <f>SUM($B92:W92)</f>
        <v>30</v>
      </c>
      <c r="X91" s="1">
        <f>SUM($B92:X92)</f>
        <v>30</v>
      </c>
      <c r="Y91" s="1">
        <f>SUM($B92:Y92)</f>
        <v>30</v>
      </c>
      <c r="Z91" s="1">
        <f>SUM($B92:Z92)</f>
        <v>30</v>
      </c>
      <c r="AA91" s="1">
        <f>SUM($B92:AA92)</f>
        <v>30</v>
      </c>
      <c r="AB91" s="1">
        <f>SUM($B92:AB92)</f>
        <v>30</v>
      </c>
      <c r="AC91" s="1">
        <f>SUM($B92:AC92)</f>
        <v>30</v>
      </c>
    </row>
    <row r="92" spans="1:29" x14ac:dyDescent="0.3">
      <c r="A92" s="5" t="s">
        <v>60</v>
      </c>
      <c r="B92" s="1">
        <v>0</v>
      </c>
      <c r="C92" s="9"/>
      <c r="D92" s="9"/>
      <c r="E92" s="9"/>
      <c r="F92" s="9"/>
      <c r="G92" s="9"/>
      <c r="H92" s="9">
        <v>0</v>
      </c>
      <c r="I92" s="9">
        <v>1</v>
      </c>
      <c r="J92" s="9">
        <v>5</v>
      </c>
      <c r="K92" s="9">
        <v>5</v>
      </c>
      <c r="L92" s="9">
        <v>5</v>
      </c>
      <c r="M92" s="9">
        <v>5</v>
      </c>
      <c r="N92" s="9">
        <v>4</v>
      </c>
      <c r="O92" s="9">
        <v>3</v>
      </c>
      <c r="P92" s="9">
        <v>2</v>
      </c>
      <c r="Q92" s="9"/>
      <c r="R92" s="9"/>
      <c r="S92" s="9"/>
      <c r="T92" s="9"/>
      <c r="U92" s="9"/>
      <c r="V92" s="9"/>
      <c r="W92" s="9"/>
      <c r="X92" s="8"/>
      <c r="Y92" s="8"/>
      <c r="Z92" s="8"/>
      <c r="AA92" s="8"/>
      <c r="AB92" s="8"/>
      <c r="AC92" s="8"/>
    </row>
    <row r="93" spans="1:29" x14ac:dyDescent="0.3">
      <c r="A93" s="5" t="s">
        <v>15</v>
      </c>
      <c r="B93" s="1">
        <f>SUM($B94:B94)</f>
        <v>0</v>
      </c>
      <c r="C93" s="23">
        <f>SUM($B94:C94)</f>
        <v>0</v>
      </c>
      <c r="D93" s="23">
        <f>SUM($B94:D94)</f>
        <v>0</v>
      </c>
      <c r="E93" s="23">
        <f>SUM($B94:E94)</f>
        <v>0</v>
      </c>
      <c r="F93" s="23">
        <f>SUM($B94:F94)</f>
        <v>0</v>
      </c>
      <c r="G93" s="23">
        <f>SUM($B94:G94)</f>
        <v>0</v>
      </c>
      <c r="H93" s="23">
        <f>SUM($B94:H94)</f>
        <v>0</v>
      </c>
      <c r="I93" s="23">
        <f>SUM($B94:I94)</f>
        <v>0</v>
      </c>
      <c r="J93" s="23">
        <f>SUM($B94:J94)</f>
        <v>0</v>
      </c>
      <c r="K93" s="23">
        <f>SUM($B94:K94)</f>
        <v>0</v>
      </c>
      <c r="L93" s="23">
        <f>SUM($B94:L94)</f>
        <v>0</v>
      </c>
      <c r="M93" s="23">
        <f>SUM($B94:M94)</f>
        <v>0</v>
      </c>
      <c r="N93" s="23">
        <f>SUM($B94:N94)</f>
        <v>0</v>
      </c>
      <c r="O93" s="23">
        <f>SUM($B94:O94)</f>
        <v>0</v>
      </c>
      <c r="P93" s="23">
        <f>SUM($B94:P94)</f>
        <v>0</v>
      </c>
      <c r="Q93" s="23">
        <f>SUM($B94:Q94)</f>
        <v>0</v>
      </c>
      <c r="R93" s="23">
        <f>SUM($B94:R94)</f>
        <v>0</v>
      </c>
      <c r="S93" s="23">
        <f>SUM($B94:S94)</f>
        <v>0</v>
      </c>
      <c r="T93" s="23">
        <f>SUM($B94:T94)</f>
        <v>0</v>
      </c>
      <c r="U93" s="23">
        <f>SUM($B94:U94)</f>
        <v>0</v>
      </c>
      <c r="V93" s="23">
        <f>SUM($B94:V94)</f>
        <v>0</v>
      </c>
      <c r="W93" s="23">
        <f>SUM($B94:W94)</f>
        <v>0</v>
      </c>
      <c r="X93" s="23">
        <f>SUM($B94:X94)</f>
        <v>0</v>
      </c>
      <c r="Y93" s="23">
        <f>SUM($B94:Y94)</f>
        <v>0</v>
      </c>
      <c r="Z93" s="23">
        <f>SUM($B94:Z94)</f>
        <v>0</v>
      </c>
      <c r="AA93" s="23">
        <f>SUM($B94:AA94)</f>
        <v>0</v>
      </c>
      <c r="AB93" s="23">
        <f>SUM($B94:AB94)</f>
        <v>0</v>
      </c>
      <c r="AC93" s="23">
        <f>SUM($B94:AC94)</f>
        <v>0</v>
      </c>
    </row>
    <row r="94" spans="1:29" x14ac:dyDescent="0.3">
      <c r="A94" s="5" t="s">
        <v>61</v>
      </c>
      <c r="B94" s="26">
        <v>0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120" spans="1:29" x14ac:dyDescent="0.3">
      <c r="A120" s="3" t="s">
        <v>17</v>
      </c>
      <c r="B120" s="18" t="s">
        <v>27</v>
      </c>
      <c r="C120" s="18" t="s">
        <v>28</v>
      </c>
      <c r="D120" s="18" t="s">
        <v>29</v>
      </c>
      <c r="E120" s="18" t="s">
        <v>30</v>
      </c>
      <c r="F120" s="18" t="s">
        <v>31</v>
      </c>
      <c r="G120" s="18" t="s">
        <v>32</v>
      </c>
      <c r="H120" s="18" t="s">
        <v>33</v>
      </c>
      <c r="I120" s="18" t="s">
        <v>34</v>
      </c>
      <c r="J120" s="18" t="s">
        <v>35</v>
      </c>
      <c r="K120" s="18" t="s">
        <v>36</v>
      </c>
      <c r="L120" s="18" t="s">
        <v>37</v>
      </c>
      <c r="M120" s="18" t="s">
        <v>38</v>
      </c>
      <c r="N120" s="18" t="s">
        <v>39</v>
      </c>
      <c r="O120" s="18" t="s">
        <v>40</v>
      </c>
      <c r="P120" s="18" t="s">
        <v>41</v>
      </c>
      <c r="Q120" s="18" t="s">
        <v>42</v>
      </c>
      <c r="R120" s="18" t="s">
        <v>43</v>
      </c>
      <c r="S120" s="18" t="s">
        <v>44</v>
      </c>
      <c r="T120" s="18" t="s">
        <v>45</v>
      </c>
      <c r="U120" s="18" t="s">
        <v>46</v>
      </c>
      <c r="V120" s="18" t="s">
        <v>47</v>
      </c>
      <c r="W120" s="18" t="s">
        <v>48</v>
      </c>
      <c r="X120" s="18" t="s">
        <v>49</v>
      </c>
      <c r="Y120" s="18" t="s">
        <v>50</v>
      </c>
      <c r="Z120" s="18" t="s">
        <v>51</v>
      </c>
      <c r="AA120" s="18" t="s">
        <v>52</v>
      </c>
      <c r="AB120" s="18" t="s">
        <v>53</v>
      </c>
      <c r="AC120" s="18" t="s">
        <v>54</v>
      </c>
    </row>
    <row r="121" spans="1:29" x14ac:dyDescent="0.3">
      <c r="A121" s="6" t="s">
        <v>18</v>
      </c>
      <c r="B121" s="12">
        <f>SUM($B122:B122)</f>
        <v>0</v>
      </c>
      <c r="C121" s="12">
        <f>SUM($B122:C122)</f>
        <v>0</v>
      </c>
      <c r="D121" s="12">
        <f>SUM($B122:D122)</f>
        <v>0</v>
      </c>
      <c r="E121" s="12">
        <f>SUM($B122:E122)</f>
        <v>0</v>
      </c>
      <c r="F121" s="12">
        <f>SUM($B122:F122)</f>
        <v>0</v>
      </c>
      <c r="G121" s="12">
        <f>SUM($B122:G122)</f>
        <v>0</v>
      </c>
      <c r="H121" s="12">
        <f>SUM($B122:H122)</f>
        <v>0</v>
      </c>
      <c r="I121" s="12">
        <f>SUM($B122:I122)</f>
        <v>0</v>
      </c>
      <c r="J121" s="12">
        <f>SUM($B122:J122)</f>
        <v>0</v>
      </c>
      <c r="K121" s="12">
        <f>SUM($B122:K122)</f>
        <v>1</v>
      </c>
      <c r="L121" s="12">
        <f>SUM($B122:L122)</f>
        <v>2</v>
      </c>
      <c r="M121" s="12">
        <f>SUM($B122:M122)</f>
        <v>4</v>
      </c>
      <c r="N121" s="12">
        <f>SUM($B122:N122)</f>
        <v>4</v>
      </c>
      <c r="O121" s="12">
        <f>SUM($B122:O122)</f>
        <v>4</v>
      </c>
      <c r="P121" s="12">
        <f>SUM($B122:P122)</f>
        <v>4</v>
      </c>
      <c r="Q121" s="12">
        <f>SUM($B122:Q122)</f>
        <v>4</v>
      </c>
      <c r="R121" s="12">
        <f>SUM($B122:R122)</f>
        <v>4</v>
      </c>
      <c r="S121" s="12">
        <f>SUM($B122:S122)</f>
        <v>4</v>
      </c>
      <c r="T121" s="12">
        <f>SUM($B122:T122)</f>
        <v>4</v>
      </c>
      <c r="U121" s="12">
        <f>SUM($B122:U122)</f>
        <v>4</v>
      </c>
      <c r="V121" s="12">
        <f>SUM($B122:V122)</f>
        <v>4</v>
      </c>
      <c r="W121" s="12">
        <f>SUM($B122:W122)</f>
        <v>4</v>
      </c>
      <c r="X121" s="12">
        <f>SUM($B122:X122)</f>
        <v>4</v>
      </c>
      <c r="Y121" s="12">
        <f>SUM($B122:Y122)</f>
        <v>4</v>
      </c>
      <c r="Z121" s="12">
        <f>SUM($B122:Z122)</f>
        <v>4</v>
      </c>
      <c r="AA121" s="12">
        <f>SUM($B122:AA122)</f>
        <v>4</v>
      </c>
      <c r="AB121" s="12">
        <f>SUM($B122:AB122)</f>
        <v>4</v>
      </c>
      <c r="AC121" s="12">
        <f>SUM($B122:AC122)</f>
        <v>4</v>
      </c>
    </row>
    <row r="122" spans="1:29" x14ac:dyDescent="0.3">
      <c r="A122" s="5" t="s">
        <v>59</v>
      </c>
      <c r="B122" s="1">
        <f t="shared" ref="B122:AC122" si="0">SUM(B128,B130,B132,B134,,B136)</f>
        <v>0</v>
      </c>
      <c r="C122" s="25">
        <f t="shared" si="0"/>
        <v>0</v>
      </c>
      <c r="D122" s="25">
        <f t="shared" si="0"/>
        <v>0</v>
      </c>
      <c r="E122" s="25">
        <f t="shared" si="0"/>
        <v>0</v>
      </c>
      <c r="F122" s="25">
        <f t="shared" si="0"/>
        <v>0</v>
      </c>
      <c r="G122" s="25">
        <f t="shared" si="0"/>
        <v>0</v>
      </c>
      <c r="H122" s="25">
        <f t="shared" si="0"/>
        <v>0</v>
      </c>
      <c r="I122" s="25">
        <f t="shared" si="0"/>
        <v>0</v>
      </c>
      <c r="J122" s="25">
        <f t="shared" si="0"/>
        <v>0</v>
      </c>
      <c r="K122" s="25">
        <v>1</v>
      </c>
      <c r="L122" s="25">
        <v>1</v>
      </c>
      <c r="M122" s="25">
        <v>2</v>
      </c>
      <c r="N122" s="25">
        <f t="shared" si="0"/>
        <v>0</v>
      </c>
      <c r="O122" s="25">
        <f t="shared" si="0"/>
        <v>0</v>
      </c>
      <c r="P122" s="25">
        <f t="shared" si="0"/>
        <v>0</v>
      </c>
      <c r="Q122" s="25">
        <f t="shared" si="0"/>
        <v>0</v>
      </c>
      <c r="R122" s="25">
        <f t="shared" si="0"/>
        <v>0</v>
      </c>
      <c r="S122" s="25">
        <f t="shared" si="0"/>
        <v>0</v>
      </c>
      <c r="T122" s="25">
        <f t="shared" si="0"/>
        <v>0</v>
      </c>
      <c r="U122" s="25">
        <f t="shared" si="0"/>
        <v>0</v>
      </c>
      <c r="V122" s="25">
        <f t="shared" si="0"/>
        <v>0</v>
      </c>
      <c r="W122" s="25">
        <f t="shared" si="0"/>
        <v>0</v>
      </c>
      <c r="X122" s="25">
        <f t="shared" si="0"/>
        <v>0</v>
      </c>
      <c r="Y122" s="25">
        <f t="shared" si="0"/>
        <v>0</v>
      </c>
      <c r="Z122" s="25">
        <f t="shared" si="0"/>
        <v>0</v>
      </c>
      <c r="AA122" s="25">
        <f t="shared" si="0"/>
        <v>0</v>
      </c>
      <c r="AB122" s="25">
        <f t="shared" si="0"/>
        <v>0</v>
      </c>
      <c r="AC122" s="25">
        <f t="shared" si="0"/>
        <v>0</v>
      </c>
    </row>
    <row r="123" spans="1:29" x14ac:dyDescent="0.3">
      <c r="A123" s="5" t="s">
        <v>19</v>
      </c>
      <c r="B123" s="1">
        <f>SUM($B124:B124)</f>
        <v>0</v>
      </c>
      <c r="C123" s="23">
        <f>SUM($B124:C124)</f>
        <v>0</v>
      </c>
      <c r="D123" s="23">
        <f>SUM($B124:D124)</f>
        <v>0</v>
      </c>
      <c r="E123" s="42">
        <f>SUM($B124:E124)</f>
        <v>0</v>
      </c>
      <c r="F123" s="23">
        <f>SUM($B124:F124)</f>
        <v>0</v>
      </c>
      <c r="G123" s="23">
        <f>SUM($B124:G124)</f>
        <v>0</v>
      </c>
      <c r="H123" s="23">
        <f>SUM($B124:H124)</f>
        <v>0</v>
      </c>
      <c r="I123" s="23">
        <f>SUM($B124:I124)</f>
        <v>0</v>
      </c>
      <c r="J123" s="23">
        <f>SUM($B124:J124)</f>
        <v>0</v>
      </c>
      <c r="K123" s="23">
        <f>SUM($B124:K124)</f>
        <v>0</v>
      </c>
      <c r="L123" s="23">
        <f>SUM($B124:L124)</f>
        <v>0</v>
      </c>
      <c r="M123" s="23">
        <f>SUM($B124:M124)</f>
        <v>0</v>
      </c>
      <c r="N123" s="23">
        <f>SUM($B124:N124)</f>
        <v>0</v>
      </c>
      <c r="O123" s="23">
        <f>SUM($B124:O124)</f>
        <v>0</v>
      </c>
      <c r="P123" s="23">
        <f>SUM($B124:P124)</f>
        <v>0</v>
      </c>
      <c r="Q123" s="23">
        <f>SUM($B124:Q124)</f>
        <v>0</v>
      </c>
      <c r="R123" s="23">
        <f>SUM($B124:R124)</f>
        <v>0</v>
      </c>
      <c r="S123" s="23">
        <f>SUM($B124:S124)</f>
        <v>0</v>
      </c>
      <c r="T123" s="23">
        <f>SUM($B124:T124)</f>
        <v>0</v>
      </c>
      <c r="U123" s="23">
        <f>SUM($B124:U124)</f>
        <v>0</v>
      </c>
      <c r="V123" s="23">
        <f>SUM($B124:V124)</f>
        <v>0</v>
      </c>
      <c r="W123" s="23">
        <f>SUM($B124:W124)</f>
        <v>0</v>
      </c>
      <c r="X123" s="23">
        <f>SUM($B124:X124)</f>
        <v>0</v>
      </c>
      <c r="Y123" s="23">
        <f>SUM($B124:Y124)</f>
        <v>0</v>
      </c>
      <c r="Z123" s="23">
        <f>SUM($B124:Z124)</f>
        <v>0</v>
      </c>
      <c r="AA123" s="23">
        <f>SUM($B124:AA124)</f>
        <v>0</v>
      </c>
      <c r="AB123" s="23">
        <f>SUM($B124:AB124)</f>
        <v>0</v>
      </c>
      <c r="AC123" s="23">
        <f>SUM($B124:AC124)</f>
        <v>0</v>
      </c>
    </row>
    <row r="124" spans="1:29" x14ac:dyDescent="0.3">
      <c r="A124" s="5" t="s">
        <v>62</v>
      </c>
      <c r="B124" s="1">
        <v>0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6" spans="1:29" x14ac:dyDescent="0.3">
      <c r="A126" s="41" t="s">
        <v>65</v>
      </c>
    </row>
    <row r="127" spans="1:29" x14ac:dyDescent="0.3">
      <c r="A127" t="s">
        <v>5</v>
      </c>
    </row>
    <row r="128" spans="1:29" x14ac:dyDescent="0.3">
      <c r="A128" s="5" t="s">
        <v>11</v>
      </c>
      <c r="B128" s="28">
        <v>0</v>
      </c>
      <c r="C128" s="27"/>
      <c r="D128" s="27"/>
      <c r="E128" s="27"/>
      <c r="F128" s="27"/>
      <c r="G128" s="27"/>
      <c r="H128" s="27"/>
      <c r="I128" s="27"/>
      <c r="J128" s="27"/>
      <c r="K128" s="27">
        <v>1</v>
      </c>
      <c r="L128" s="27">
        <v>1</v>
      </c>
      <c r="M128" s="27">
        <v>1</v>
      </c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8"/>
      <c r="Y128" s="8"/>
      <c r="Z128" s="8"/>
      <c r="AA128" s="8"/>
      <c r="AB128" s="8"/>
      <c r="AC128" s="8"/>
    </row>
    <row r="129" spans="1:29" x14ac:dyDescent="0.3">
      <c r="A129" t="s">
        <v>6</v>
      </c>
      <c r="B129" s="10"/>
    </row>
    <row r="130" spans="1:29" x14ac:dyDescent="0.3">
      <c r="A130" s="5" t="s">
        <v>11</v>
      </c>
      <c r="B130" s="28">
        <v>0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8"/>
      <c r="Y130" s="8"/>
      <c r="Z130" s="8"/>
      <c r="AA130" s="8"/>
      <c r="AB130" s="8"/>
      <c r="AC130" s="8"/>
    </row>
    <row r="131" spans="1:29" x14ac:dyDescent="0.3">
      <c r="A131" t="s">
        <v>7</v>
      </c>
      <c r="B131" s="10"/>
    </row>
    <row r="132" spans="1:29" x14ac:dyDescent="0.3">
      <c r="A132" s="5" t="s">
        <v>11</v>
      </c>
      <c r="B132" s="28">
        <v>0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>
        <v>3</v>
      </c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8"/>
      <c r="Y132" s="8"/>
      <c r="Z132" s="8"/>
      <c r="AA132" s="8"/>
      <c r="AB132" s="8"/>
      <c r="AC132" s="8"/>
    </row>
    <row r="133" spans="1:29" x14ac:dyDescent="0.3">
      <c r="A133" t="s">
        <v>8</v>
      </c>
      <c r="B133" s="10"/>
    </row>
    <row r="134" spans="1:29" x14ac:dyDescent="0.3">
      <c r="A134" s="5" t="s">
        <v>11</v>
      </c>
      <c r="B134" s="28">
        <v>0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8"/>
      <c r="Y134" s="8"/>
      <c r="Z134" s="8"/>
      <c r="AA134" s="8"/>
      <c r="AB134" s="8"/>
      <c r="AC134" s="8"/>
    </row>
    <row r="135" spans="1:29" x14ac:dyDescent="0.3">
      <c r="A135" t="s">
        <v>10</v>
      </c>
      <c r="B135" s="10"/>
    </row>
    <row r="136" spans="1:29" x14ac:dyDescent="0.3">
      <c r="A136" s="5" t="s">
        <v>11</v>
      </c>
      <c r="B136" s="28">
        <v>0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8"/>
      <c r="Y136" s="8"/>
      <c r="Z136" s="8"/>
      <c r="AA136" s="8"/>
      <c r="AB136" s="8"/>
      <c r="AC136" s="8"/>
    </row>
    <row r="137" spans="1:29" ht="18" customHeight="1" x14ac:dyDescent="0.3">
      <c r="B137" s="4"/>
    </row>
    <row r="162" spans="1:29" x14ac:dyDescent="0.3">
      <c r="A162" s="3" t="s">
        <v>20</v>
      </c>
      <c r="B162" s="18" t="s">
        <v>27</v>
      </c>
      <c r="C162" s="18" t="s">
        <v>28</v>
      </c>
      <c r="D162" s="18" t="s">
        <v>29</v>
      </c>
      <c r="E162" s="18" t="s">
        <v>30</v>
      </c>
      <c r="F162" s="18" t="s">
        <v>31</v>
      </c>
      <c r="G162" s="18" t="s">
        <v>32</v>
      </c>
      <c r="H162" s="18" t="s">
        <v>33</v>
      </c>
      <c r="I162" s="18" t="s">
        <v>34</v>
      </c>
      <c r="J162" s="18" t="s">
        <v>35</v>
      </c>
      <c r="K162" s="18" t="s">
        <v>36</v>
      </c>
      <c r="L162" s="18" t="s">
        <v>37</v>
      </c>
      <c r="M162" s="18" t="s">
        <v>38</v>
      </c>
      <c r="N162" s="18" t="s">
        <v>39</v>
      </c>
      <c r="O162" s="18" t="s">
        <v>40</v>
      </c>
      <c r="P162" s="18" t="s">
        <v>41</v>
      </c>
      <c r="Q162" s="18" t="s">
        <v>42</v>
      </c>
      <c r="R162" s="18" t="s">
        <v>43</v>
      </c>
      <c r="S162" s="18" t="s">
        <v>44</v>
      </c>
      <c r="T162" s="18" t="s">
        <v>45</v>
      </c>
      <c r="U162" s="18" t="s">
        <v>46</v>
      </c>
      <c r="V162" s="18" t="s">
        <v>47</v>
      </c>
      <c r="W162" s="18" t="s">
        <v>48</v>
      </c>
      <c r="X162" s="18" t="s">
        <v>49</v>
      </c>
      <c r="Y162" s="18" t="s">
        <v>50</v>
      </c>
      <c r="Z162" s="18" t="s">
        <v>51</v>
      </c>
      <c r="AA162" s="18" t="s">
        <v>52</v>
      </c>
      <c r="AB162" s="18" t="s">
        <v>53</v>
      </c>
      <c r="AC162" s="18" t="s">
        <v>54</v>
      </c>
    </row>
    <row r="163" spans="1:29" x14ac:dyDescent="0.3">
      <c r="A163" s="6" t="s">
        <v>21</v>
      </c>
      <c r="B163" s="12">
        <f>SUM($B164:B164)</f>
        <v>0</v>
      </c>
      <c r="C163" s="12">
        <f>SUM($B164:C164)</f>
        <v>0</v>
      </c>
      <c r="D163" s="12">
        <f>SUM($B164:D164)</f>
        <v>0</v>
      </c>
      <c r="E163" s="12">
        <f>SUM($B164:E164)</f>
        <v>0</v>
      </c>
      <c r="F163" s="12">
        <f>SUM($B164:F164)</f>
        <v>0</v>
      </c>
      <c r="G163" s="12">
        <f>SUM($B164:G164)</f>
        <v>0</v>
      </c>
      <c r="H163" s="12">
        <f>SUM($B164:H164)</f>
        <v>0</v>
      </c>
      <c r="I163" s="12">
        <f>SUM($B164:I164)</f>
        <v>0</v>
      </c>
      <c r="J163" s="12">
        <f>SUM($B164:J164)</f>
        <v>0</v>
      </c>
      <c r="K163" s="12">
        <f>SUM($B164:K164)</f>
        <v>0</v>
      </c>
      <c r="L163" s="12">
        <f>SUM($B164:L164)</f>
        <v>0</v>
      </c>
      <c r="M163" s="12">
        <f>SUM($B164:M164)</f>
        <v>0</v>
      </c>
      <c r="N163" s="12">
        <f>SUM($B164:N164)</f>
        <v>0</v>
      </c>
      <c r="O163" s="12">
        <f>SUM($B164:O164)</f>
        <v>0</v>
      </c>
      <c r="P163" s="12">
        <f>SUM($B164:P164)</f>
        <v>0</v>
      </c>
      <c r="Q163" s="12">
        <f>SUM($B164:Q164)</f>
        <v>0</v>
      </c>
      <c r="R163" s="12">
        <f>SUM($B164:R164)</f>
        <v>0</v>
      </c>
      <c r="S163" s="12">
        <f>SUM($B164:S164)</f>
        <v>0</v>
      </c>
      <c r="T163" s="12">
        <f>SUM($B164:T164)</f>
        <v>0</v>
      </c>
      <c r="U163" s="12">
        <f>SUM($B164:U164)</f>
        <v>0</v>
      </c>
      <c r="V163" s="12">
        <f>SUM($B164:V164)</f>
        <v>0</v>
      </c>
      <c r="W163" s="12">
        <f>SUM($B164:W164)</f>
        <v>0</v>
      </c>
      <c r="X163" s="12">
        <f>SUM($B164:X164)</f>
        <v>0</v>
      </c>
      <c r="Y163" s="12">
        <f>SUM($B164:Y164)</f>
        <v>0</v>
      </c>
      <c r="Z163" s="12">
        <f>SUM($B164:Z164)</f>
        <v>0</v>
      </c>
      <c r="AA163" s="12">
        <f>SUM($B164:AA164)</f>
        <v>0</v>
      </c>
      <c r="AB163" s="12">
        <f>SUM($B164:AB164)</f>
        <v>0</v>
      </c>
      <c r="AC163" s="12">
        <f>SUM($B164:AC164)</f>
        <v>0</v>
      </c>
    </row>
    <row r="164" spans="1:29" x14ac:dyDescent="0.3">
      <c r="A164" s="5" t="s">
        <v>57</v>
      </c>
      <c r="B164" s="1">
        <f>SUM(B168:B169)</f>
        <v>0</v>
      </c>
      <c r="C164" s="25">
        <f>SUM(C168:C169)</f>
        <v>0</v>
      </c>
      <c r="D164" s="25">
        <f t="shared" ref="D164:AC164" si="1">SUM(D168:D169)</f>
        <v>0</v>
      </c>
      <c r="E164" s="25">
        <f t="shared" si="1"/>
        <v>0</v>
      </c>
      <c r="F164" s="25">
        <f t="shared" si="1"/>
        <v>0</v>
      </c>
      <c r="G164" s="25">
        <f t="shared" si="1"/>
        <v>0</v>
      </c>
      <c r="H164" s="25">
        <f t="shared" si="1"/>
        <v>0</v>
      </c>
      <c r="I164" s="25">
        <f t="shared" si="1"/>
        <v>0</v>
      </c>
      <c r="J164" s="25">
        <f t="shared" si="1"/>
        <v>0</v>
      </c>
      <c r="K164" s="25">
        <f t="shared" si="1"/>
        <v>0</v>
      </c>
      <c r="L164" s="25">
        <f t="shared" si="1"/>
        <v>0</v>
      </c>
      <c r="M164" s="25">
        <f t="shared" si="1"/>
        <v>0</v>
      </c>
      <c r="N164" s="25">
        <f t="shared" si="1"/>
        <v>0</v>
      </c>
      <c r="O164" s="25">
        <f t="shared" si="1"/>
        <v>0</v>
      </c>
      <c r="P164" s="25">
        <f t="shared" si="1"/>
        <v>0</v>
      </c>
      <c r="Q164" s="25">
        <f t="shared" si="1"/>
        <v>0</v>
      </c>
      <c r="R164" s="25">
        <f t="shared" si="1"/>
        <v>0</v>
      </c>
      <c r="S164" s="25">
        <f t="shared" si="1"/>
        <v>0</v>
      </c>
      <c r="T164" s="25">
        <f t="shared" si="1"/>
        <v>0</v>
      </c>
      <c r="U164" s="25">
        <f t="shared" si="1"/>
        <v>0</v>
      </c>
      <c r="V164" s="25">
        <f t="shared" si="1"/>
        <v>0</v>
      </c>
      <c r="W164" s="25">
        <f t="shared" si="1"/>
        <v>0</v>
      </c>
      <c r="X164" s="25">
        <f t="shared" si="1"/>
        <v>0</v>
      </c>
      <c r="Y164" s="25">
        <f t="shared" si="1"/>
        <v>0</v>
      </c>
      <c r="Z164" s="25">
        <f t="shared" si="1"/>
        <v>0</v>
      </c>
      <c r="AA164" s="25">
        <f t="shared" si="1"/>
        <v>0</v>
      </c>
      <c r="AB164" s="25">
        <f>SUM(AB168:AB169)</f>
        <v>0</v>
      </c>
      <c r="AC164" s="25">
        <f t="shared" si="1"/>
        <v>0</v>
      </c>
    </row>
    <row r="165" spans="1:29" x14ac:dyDescent="0.3">
      <c r="A165" s="5" t="s">
        <v>22</v>
      </c>
      <c r="B165" s="1">
        <f>SUM($B166:B166)</f>
        <v>0</v>
      </c>
      <c r="C165" s="23">
        <f>SUM($B166:C166)</f>
        <v>0</v>
      </c>
      <c r="D165" s="23">
        <f>SUM($B166:D166)</f>
        <v>0</v>
      </c>
      <c r="E165" s="23">
        <f>SUM($B166:E166)</f>
        <v>0</v>
      </c>
      <c r="F165" s="23">
        <f>SUM($B166:F166)</f>
        <v>0</v>
      </c>
      <c r="G165" s="23">
        <f>SUM($B166:G166)</f>
        <v>0</v>
      </c>
      <c r="H165" s="23">
        <f>SUM($B166:H166)</f>
        <v>0</v>
      </c>
      <c r="I165" s="23">
        <f>SUM($B166:I166)</f>
        <v>0</v>
      </c>
      <c r="J165" s="23">
        <f>SUM($B166:J166)</f>
        <v>0</v>
      </c>
      <c r="K165" s="23">
        <f>SUM($B166:K166)</f>
        <v>0</v>
      </c>
      <c r="L165" s="23">
        <f>SUM($B166:L166)</f>
        <v>0</v>
      </c>
      <c r="M165" s="23">
        <f>SUM($B166:M166)</f>
        <v>0</v>
      </c>
      <c r="N165" s="23">
        <f>SUM($B166:N166)</f>
        <v>0</v>
      </c>
      <c r="O165" s="23">
        <f>SUM($B166:O166)</f>
        <v>0</v>
      </c>
      <c r="P165" s="23">
        <f>SUM($B166:P166)</f>
        <v>0</v>
      </c>
      <c r="Q165" s="23">
        <f>SUM($B166:Q166)</f>
        <v>0</v>
      </c>
      <c r="R165" s="23">
        <f>SUM($B166:R166)</f>
        <v>0</v>
      </c>
      <c r="S165" s="23">
        <f>SUM($B166:S166)</f>
        <v>0</v>
      </c>
      <c r="T165" s="23">
        <f>SUM($B166:T166)</f>
        <v>0</v>
      </c>
      <c r="U165" s="23">
        <f>SUM($B166:U166)</f>
        <v>0</v>
      </c>
      <c r="V165" s="23">
        <f>SUM($B166:V166)</f>
        <v>0</v>
      </c>
      <c r="W165" s="23">
        <f>SUM($B166:W166)</f>
        <v>0</v>
      </c>
      <c r="X165" s="23">
        <f>SUM($B166:X166)</f>
        <v>0</v>
      </c>
      <c r="Y165" s="23">
        <f>SUM($B166:Y166)</f>
        <v>0</v>
      </c>
      <c r="Z165" s="23">
        <f>SUM($B166:Z166)</f>
        <v>0</v>
      </c>
      <c r="AA165" s="23">
        <f>SUM($B166:AA166)</f>
        <v>0</v>
      </c>
      <c r="AB165" s="23">
        <f>SUM($B166:AB166)</f>
        <v>0</v>
      </c>
      <c r="AC165" s="23">
        <f>SUM($B166:AC166)</f>
        <v>0</v>
      </c>
    </row>
    <row r="166" spans="1:29" x14ac:dyDescent="0.3">
      <c r="A166" s="5" t="s">
        <v>63</v>
      </c>
      <c r="B166" s="34">
        <v>0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8" spans="1:29" x14ac:dyDescent="0.3">
      <c r="A168" s="5" t="s">
        <v>12</v>
      </c>
      <c r="B168" s="40">
        <v>0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5"/>
      <c r="W168" s="36"/>
      <c r="X168" s="37"/>
      <c r="Y168" s="37"/>
      <c r="Z168" s="37"/>
      <c r="AA168" s="37"/>
      <c r="AB168" s="37"/>
      <c r="AC168" s="37"/>
    </row>
    <row r="169" spans="1:29" x14ac:dyDescent="0.3">
      <c r="A169" s="5" t="s">
        <v>13</v>
      </c>
      <c r="B169" s="40">
        <v>0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5"/>
      <c r="W169" s="38"/>
      <c r="X169" s="37"/>
      <c r="Y169" s="37"/>
      <c r="Z169" s="37"/>
      <c r="AA169" s="37"/>
      <c r="AB169" s="37"/>
      <c r="AC169" s="37"/>
    </row>
    <row r="171" spans="1:29" x14ac:dyDescent="0.3">
      <c r="A171" s="11"/>
      <c r="B171" s="17"/>
      <c r="C171" s="10"/>
      <c r="D171" s="10"/>
    </row>
    <row r="172" spans="1:29" x14ac:dyDescent="0.3">
      <c r="A172" s="11"/>
      <c r="B172" s="17"/>
      <c r="C172" s="10"/>
      <c r="D172" s="10"/>
    </row>
    <row r="196" spans="1:29" x14ac:dyDescent="0.3">
      <c r="A196" s="3" t="s">
        <v>23</v>
      </c>
      <c r="B196" s="18" t="s">
        <v>27</v>
      </c>
      <c r="C196" s="18" t="s">
        <v>28</v>
      </c>
      <c r="D196" s="18" t="s">
        <v>29</v>
      </c>
      <c r="E196" s="18" t="s">
        <v>30</v>
      </c>
      <c r="F196" s="18" t="s">
        <v>31</v>
      </c>
      <c r="G196" s="18" t="s">
        <v>32</v>
      </c>
      <c r="H196" s="18" t="s">
        <v>33</v>
      </c>
      <c r="I196" s="18" t="s">
        <v>34</v>
      </c>
      <c r="J196" s="18" t="s">
        <v>35</v>
      </c>
      <c r="K196" s="18" t="s">
        <v>36</v>
      </c>
      <c r="L196" s="18" t="s">
        <v>37</v>
      </c>
      <c r="M196" s="18" t="s">
        <v>38</v>
      </c>
      <c r="N196" s="18" t="s">
        <v>39</v>
      </c>
      <c r="O196" s="18" t="s">
        <v>40</v>
      </c>
      <c r="P196" s="18" t="s">
        <v>41</v>
      </c>
      <c r="Q196" s="18" t="s">
        <v>42</v>
      </c>
      <c r="R196" s="18" t="s">
        <v>43</v>
      </c>
      <c r="S196" s="18" t="s">
        <v>44</v>
      </c>
      <c r="T196" s="18" t="s">
        <v>45</v>
      </c>
      <c r="U196" s="18" t="s">
        <v>46</v>
      </c>
      <c r="V196" s="18" t="s">
        <v>47</v>
      </c>
      <c r="W196" s="18" t="s">
        <v>48</v>
      </c>
      <c r="X196" s="18" t="s">
        <v>49</v>
      </c>
      <c r="Y196" s="18" t="s">
        <v>50</v>
      </c>
      <c r="Z196" s="18" t="s">
        <v>51</v>
      </c>
      <c r="AA196" s="18" t="s">
        <v>52</v>
      </c>
      <c r="AB196" s="18" t="s">
        <v>53</v>
      </c>
      <c r="AC196" s="18" t="s">
        <v>54</v>
      </c>
    </row>
    <row r="197" spans="1:29" x14ac:dyDescent="0.3">
      <c r="A197" s="6" t="s">
        <v>24</v>
      </c>
      <c r="B197" s="12">
        <f>SUM($B198:B198)</f>
        <v>0</v>
      </c>
      <c r="C197" s="12">
        <f>SUM($B198:C198)</f>
        <v>0</v>
      </c>
      <c r="D197" s="12">
        <f>SUM($B198:D198)</f>
        <v>0</v>
      </c>
      <c r="E197" s="12">
        <f>SUM($B198:E198)</f>
        <v>0</v>
      </c>
      <c r="F197" s="12">
        <f>SUM($B198:F198)</f>
        <v>0</v>
      </c>
      <c r="G197" s="12">
        <f>SUM($B198:G198)</f>
        <v>0</v>
      </c>
      <c r="H197" s="12">
        <f>SUM($B198:H198)</f>
        <v>0</v>
      </c>
      <c r="I197" s="12">
        <f>SUM($B198:I198)</f>
        <v>0</v>
      </c>
      <c r="J197" s="12">
        <f>SUM($B198:J198)</f>
        <v>0</v>
      </c>
      <c r="K197" s="12">
        <f>SUM($B198:K198)</f>
        <v>0</v>
      </c>
      <c r="L197" s="12">
        <f>SUM($B198:L198)</f>
        <v>0</v>
      </c>
      <c r="M197" s="12">
        <f>SUM($B198:M198)</f>
        <v>6529</v>
      </c>
      <c r="N197" s="12">
        <f>SUM($B198:N198)</f>
        <v>6529</v>
      </c>
      <c r="O197" s="12">
        <f>SUM($B198:O198)</f>
        <v>6529</v>
      </c>
      <c r="P197" s="12">
        <f>SUM($B198:P198)</f>
        <v>6529</v>
      </c>
      <c r="Q197" s="12">
        <f>SUM($B198:Q198)</f>
        <v>6529</v>
      </c>
      <c r="R197" s="12">
        <f>SUM($B198:R198)</f>
        <v>6529</v>
      </c>
      <c r="S197" s="12">
        <f>SUM($B198:S198)</f>
        <v>6529</v>
      </c>
      <c r="T197" s="12">
        <f>SUM($B198:T198)</f>
        <v>6529</v>
      </c>
      <c r="U197" s="12">
        <f>SUM($B198:U198)</f>
        <v>6529</v>
      </c>
      <c r="V197" s="12">
        <f>SUM($B198:V198)</f>
        <v>6529</v>
      </c>
      <c r="W197" s="12">
        <f>SUM($B198:W198)</f>
        <v>6529</v>
      </c>
      <c r="X197" s="12">
        <f>SUM($B198:X198)</f>
        <v>6529</v>
      </c>
      <c r="Y197" s="12">
        <f>SUM($B198:Y198)</f>
        <v>6529</v>
      </c>
      <c r="Z197" s="12">
        <f>SUM($B198:Z198)</f>
        <v>6529</v>
      </c>
      <c r="AA197" s="12">
        <f>SUM($B198:AA198)</f>
        <v>6529</v>
      </c>
      <c r="AB197" s="12">
        <f>SUM($B198:AB198)</f>
        <v>6529</v>
      </c>
      <c r="AC197" s="12">
        <f>SUM($B198:AC198)</f>
        <v>6529</v>
      </c>
    </row>
    <row r="198" spans="1:29" x14ac:dyDescent="0.3">
      <c r="A198" s="5" t="s">
        <v>58</v>
      </c>
      <c r="B198" s="1">
        <f>SUM(B204,B206,B208)</f>
        <v>0</v>
      </c>
      <c r="C198" s="25">
        <f>SUM(C204,C206,C208)</f>
        <v>0</v>
      </c>
      <c r="D198" s="25">
        <f t="shared" ref="D198:AC198" si="2">SUM(D204,D206,D208)</f>
        <v>0</v>
      </c>
      <c r="E198" s="25">
        <f t="shared" si="2"/>
        <v>0</v>
      </c>
      <c r="F198" s="25">
        <f>SUM(F204,F206,F208)</f>
        <v>0</v>
      </c>
      <c r="G198" s="25">
        <f t="shared" si="2"/>
        <v>0</v>
      </c>
      <c r="H198" s="25">
        <f t="shared" si="2"/>
        <v>0</v>
      </c>
      <c r="I198" s="25">
        <f t="shared" si="2"/>
        <v>0</v>
      </c>
      <c r="J198" s="25">
        <f>SUM(J204,J206,J208)</f>
        <v>0</v>
      </c>
      <c r="K198" s="25">
        <f t="shared" si="2"/>
        <v>0</v>
      </c>
      <c r="L198" s="25">
        <f t="shared" si="2"/>
        <v>0</v>
      </c>
      <c r="M198" s="25">
        <f>SUM(M204,M206,M208)</f>
        <v>6529</v>
      </c>
      <c r="N198" s="25">
        <f t="shared" si="2"/>
        <v>0</v>
      </c>
      <c r="O198" s="25">
        <f t="shared" si="2"/>
        <v>0</v>
      </c>
      <c r="P198" s="25">
        <f t="shared" si="2"/>
        <v>0</v>
      </c>
      <c r="Q198" s="25">
        <f t="shared" si="2"/>
        <v>0</v>
      </c>
      <c r="R198" s="25">
        <f t="shared" si="2"/>
        <v>0</v>
      </c>
      <c r="S198" s="25">
        <f t="shared" si="2"/>
        <v>0</v>
      </c>
      <c r="T198" s="25">
        <f t="shared" si="2"/>
        <v>0</v>
      </c>
      <c r="U198" s="25">
        <f t="shared" si="2"/>
        <v>0</v>
      </c>
      <c r="V198" s="25">
        <f t="shared" si="2"/>
        <v>0</v>
      </c>
      <c r="W198" s="25">
        <f t="shared" si="2"/>
        <v>0</v>
      </c>
      <c r="X198" s="25">
        <f t="shared" si="2"/>
        <v>0</v>
      </c>
      <c r="Y198" s="25">
        <f t="shared" si="2"/>
        <v>0</v>
      </c>
      <c r="Z198" s="25">
        <f t="shared" si="2"/>
        <v>0</v>
      </c>
      <c r="AA198" s="25">
        <f t="shared" si="2"/>
        <v>0</v>
      </c>
      <c r="AB198" s="25">
        <f t="shared" si="2"/>
        <v>0</v>
      </c>
      <c r="AC198" s="25">
        <f t="shared" si="2"/>
        <v>0</v>
      </c>
    </row>
    <row r="199" spans="1:29" x14ac:dyDescent="0.3">
      <c r="A199" s="5" t="s">
        <v>26</v>
      </c>
      <c r="B199" s="1">
        <f>SUM($B200:B200)</f>
        <v>0</v>
      </c>
      <c r="C199" s="42">
        <f>SUM($B200:C200)</f>
        <v>0</v>
      </c>
      <c r="D199" s="42">
        <f>SUM($B200:D200)</f>
        <v>0</v>
      </c>
      <c r="E199" s="23">
        <f>SUM($B200:E200)</f>
        <v>0</v>
      </c>
      <c r="F199" s="23">
        <f>SUM($B200:F200)</f>
        <v>0</v>
      </c>
      <c r="G199" s="23">
        <f>SUM($B200:G200)</f>
        <v>0</v>
      </c>
      <c r="H199" s="23">
        <f>SUM($B200:H200)</f>
        <v>0</v>
      </c>
      <c r="I199" s="23">
        <f>SUM($B200:I200)</f>
        <v>0</v>
      </c>
      <c r="J199" s="23">
        <f>SUM($B200:J200)</f>
        <v>0</v>
      </c>
      <c r="K199" s="23">
        <f>SUM($B200:K200)</f>
        <v>0</v>
      </c>
      <c r="L199" s="23">
        <f>SUM($B200:L200)</f>
        <v>0</v>
      </c>
      <c r="M199" s="23">
        <f>SUM($B200:M200)</f>
        <v>0</v>
      </c>
      <c r="N199" s="23">
        <f>SUM($B200:N200)</f>
        <v>0</v>
      </c>
      <c r="O199" s="23">
        <f>SUM($B200:O200)</f>
        <v>0</v>
      </c>
      <c r="P199" s="23">
        <f>SUM($B200:P200)</f>
        <v>0</v>
      </c>
      <c r="Q199" s="23">
        <f>SUM($B200:Q200)</f>
        <v>0</v>
      </c>
      <c r="R199" s="23">
        <f>SUM($B200:R200)</f>
        <v>0</v>
      </c>
      <c r="S199" s="23">
        <f>SUM($B200:S200)</f>
        <v>0</v>
      </c>
      <c r="T199" s="23">
        <f>SUM($B200:T200)</f>
        <v>0</v>
      </c>
      <c r="U199" s="23">
        <f>SUM($B200:U200)</f>
        <v>0</v>
      </c>
      <c r="V199" s="23">
        <f>SUM($B200:V200)</f>
        <v>0</v>
      </c>
      <c r="W199" s="23">
        <f>SUM($B200:W200)</f>
        <v>0</v>
      </c>
      <c r="X199" s="23">
        <f>SUM($B200:X200)</f>
        <v>0</v>
      </c>
      <c r="Y199" s="23">
        <f>SUM($B200:Y200)</f>
        <v>0</v>
      </c>
      <c r="Z199" s="23">
        <f>SUM($B200:Z200)</f>
        <v>0</v>
      </c>
      <c r="AA199" s="23">
        <f>SUM($B200:AA200)</f>
        <v>0</v>
      </c>
      <c r="AB199" s="23">
        <f>SUM($B200:AB200)</f>
        <v>0</v>
      </c>
      <c r="AC199" s="23">
        <f>SUM($B200:AC200)</f>
        <v>0</v>
      </c>
    </row>
    <row r="200" spans="1:29" ht="28.8" x14ac:dyDescent="0.3">
      <c r="A200" s="30" t="s">
        <v>64</v>
      </c>
      <c r="B200" s="1">
        <f>SUM(B204,B206,B208)</f>
        <v>0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2" spans="1:29" x14ac:dyDescent="0.3">
      <c r="A202" s="41" t="s">
        <v>65</v>
      </c>
    </row>
    <row r="203" spans="1:29" x14ac:dyDescent="0.3">
      <c r="A203" t="s">
        <v>7</v>
      </c>
    </row>
    <row r="204" spans="1:29" x14ac:dyDescent="0.3">
      <c r="A204" s="5" t="s">
        <v>25</v>
      </c>
      <c r="B204" s="14">
        <v>0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>
        <v>6529</v>
      </c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8"/>
      <c r="Y204" s="8"/>
      <c r="Z204" s="8"/>
      <c r="AA204" s="8"/>
      <c r="AB204" s="8"/>
      <c r="AC204" s="8"/>
    </row>
    <row r="205" spans="1:29" x14ac:dyDescent="0.3">
      <c r="A205" s="10" t="s">
        <v>8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9" x14ac:dyDescent="0.3">
      <c r="A206" s="13" t="s">
        <v>25</v>
      </c>
      <c r="B206" s="15">
        <v>0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8"/>
      <c r="Y206" s="8"/>
      <c r="Z206" s="8"/>
      <c r="AA206" s="8"/>
      <c r="AB206" s="8"/>
      <c r="AC206" s="8"/>
    </row>
    <row r="207" spans="1:29" x14ac:dyDescent="0.3">
      <c r="A207" s="10" t="s">
        <v>9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9" x14ac:dyDescent="0.3">
      <c r="A208" s="13" t="s">
        <v>25</v>
      </c>
      <c r="B208" s="14">
        <v>0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8"/>
      <c r="X208" s="8"/>
      <c r="Y208" s="8"/>
      <c r="Z208" s="8"/>
      <c r="AA208" s="8"/>
      <c r="AB208" s="8"/>
      <c r="AC208" s="8"/>
    </row>
    <row r="209" spans="2:2" x14ac:dyDescent="0.3">
      <c r="B209" s="14"/>
    </row>
    <row r="234" spans="3:23" x14ac:dyDescent="0.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3:23" x14ac:dyDescent="0.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</sheetData>
  <phoneticPr fontId="5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0987CF8219664A886C8A8E6436B92C" ma:contentTypeVersion="2" ma:contentTypeDescription="Create a new document." ma:contentTypeScope="" ma:versionID="96bdf2ccc07857767b939ee943477ef3">
  <xsd:schema xmlns:xsd="http://www.w3.org/2001/XMLSchema" xmlns:xs="http://www.w3.org/2001/XMLSchema" xmlns:p="http://schemas.microsoft.com/office/2006/metadata/properties" xmlns:ns2="7bff38ae-c586-488a-b0ab-6cd0b93f9e9e" targetNamespace="http://schemas.microsoft.com/office/2006/metadata/properties" ma:root="true" ma:fieldsID="542281668ba523e2d308e8ad12ad8e8f" ns2:_="">
    <xsd:import namespace="7bff38ae-c586-488a-b0ab-6cd0b93f9e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f38ae-c586-488a-b0ab-6cd0b93f9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8B47F-8A24-4E9E-AB74-92E9DB597C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469A8F1-ACC1-4BF7-B90A-122408C5A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f38ae-c586-488a-b0ab-6cd0b93f9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1F7F3-B52C-4BAF-9ECE-3EBF0CE906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DDDFB5-7097-486B-A5BD-42D91B0D21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Proj</vt:lpstr>
      <vt:lpstr>Performance Proj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h46064</dc:creator>
  <cp:lastModifiedBy>Salter, Nathan A.</cp:lastModifiedBy>
  <cp:lastPrinted>2012-05-23T16:06:28Z</cp:lastPrinted>
  <dcterms:created xsi:type="dcterms:W3CDTF">2012-04-19T15:15:44Z</dcterms:created>
  <dcterms:modified xsi:type="dcterms:W3CDTF">2020-11-23T17:22:39Z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0x010100690987CF8219664A886C8A8E6436B92C</vt:lpwstr>
  </property>
  <property fmtid="{D5CDD505-2E9C-101B-9397-08002B2CF9AE}" pid="4" name="_dlc_DocIdItemGuid">
    <vt:lpwstr>162c5a86-66ab-4621-bc07-f6ebb66994bd</vt:lpwstr>
  </property>
  <property fmtid="{D5CDD505-2E9C-101B-9397-08002B2CF9AE}" pid="5" name="_dlc_DocId">
    <vt:lpwstr>HUDHUDDRT-5-4157</vt:lpwstr>
  </property>
  <property fmtid="{D5CDD505-2E9C-101B-9397-08002B2CF9AE}" pid="6" name="_dlc_DocIdUrl">
    <vt:lpwstr>http://hudsharepoint.hud.gov/sites/HUD_DRT/_layouts/DocIdRedir.aspx?ID=HUDHUDDRT-5-4157, HUDHUDDRT-5-4157</vt:lpwstr>
  </property>
</Properties>
</file>